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mc:AlternateContent xmlns:mc="http://schemas.openxmlformats.org/markup-compatibility/2006">
    <mc:Choice Requires="x15">
      <x15ac:absPath xmlns:x15ac="http://schemas.microsoft.com/office/spreadsheetml/2010/11/ac" url="C:\Users\KohoenM11\Desktop\経営企画部\●企業案件\〇あっぷるはうす\重説不掲載\"/>
    </mc:Choice>
  </mc:AlternateContent>
  <xr:revisionPtr revIDLastSave="0" documentId="8_{E68E1DAE-A56B-4F8D-93A4-2B237316A122}" xr6:coauthVersionLast="47" xr6:coauthVersionMax="47" xr10:uidLastSave="{00000000-0000-0000-0000-000000000000}"/>
  <bookViews>
    <workbookView xWindow="41235" yWindow="3075" windowWidth="13230" windowHeight="11910" tabRatio="821" xr2:uid="{00000000-000D-0000-FFFF-FFFF00000000}"/>
  </bookViews>
  <sheets>
    <sheet name="重要事項説明書（ひな形）" sheetId="42" r:id="rId1"/>
    <sheet name="お約束とお願い" sheetId="46" r:id="rId2"/>
    <sheet name="生活労働憲章" sheetId="47" r:id="rId3"/>
    <sheet name="別添１　役員名簿" sheetId="37" r:id="rId4"/>
    <sheet name="別添２　指定介護サービスの一覧表" sheetId="44" r:id="rId5"/>
    <sheet name="別添３　介護サービス等の一覧表" sheetId="45" r:id="rId6"/>
  </sheets>
  <definedNames>
    <definedName name="_xlnm.Print_Area" localSheetId="1">お約束とお願い!$A$1:$K$59</definedName>
    <definedName name="_xlnm.Print_Area" localSheetId="0">'重要事項説明書（ひな形）'!$A$1:$O$526</definedName>
    <definedName name="_xlnm.Print_Area" localSheetId="3">'別添１　役員名簿'!$B$1:$E$40</definedName>
    <definedName name="_xlnm.Print_Area" localSheetId="4">'別添２　指定介護サービスの一覧表'!$A$1:$G$50</definedName>
    <definedName name="_xlnm.Print_Area" localSheetId="5">'別添３　介護サービス等の一覧表'!$C$1:$H$60</definedName>
    <definedName name="_xlnm.Print_Titles" localSheetId="5">'別添３　介護サービス等の一覧表'!$1:$7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16" i="42" l="1"/>
  <c r="O414" i="42"/>
  <c r="N414" i="42"/>
  <c r="M414" i="42"/>
  <c r="L414" i="42"/>
  <c r="K414" i="42"/>
  <c r="J414" i="42"/>
  <c r="I414" i="42"/>
  <c r="H414" i="42"/>
  <c r="U368" i="42"/>
  <c r="U366" i="42"/>
  <c r="U365" i="42"/>
  <c r="U360" i="42"/>
  <c r="U359" i="42"/>
  <c r="U358" i="42"/>
  <c r="U355" i="42"/>
  <c r="U354" i="42"/>
  <c r="U353" i="42"/>
  <c r="U351" i="42"/>
  <c r="U350" i="42"/>
  <c r="U349" i="42" s="1"/>
  <c r="AC349" i="42" s="1"/>
  <c r="AB349" i="42" s="1"/>
  <c r="U348" i="42"/>
  <c r="AC348" i="42" s="1"/>
  <c r="AB348" i="42" s="1"/>
  <c r="U347" i="42"/>
  <c r="AC347" i="42" s="1"/>
  <c r="AB347" i="42" s="1"/>
  <c r="U346" i="42"/>
  <c r="U345" i="42"/>
  <c r="U343" i="42"/>
  <c r="AC343" i="42" s="1"/>
  <c r="AB343" i="42" s="1"/>
  <c r="U342" i="42"/>
  <c r="U341" i="42"/>
  <c r="U339" i="42"/>
  <c r="U338" i="42"/>
  <c r="H338" i="42"/>
  <c r="H337" i="42"/>
  <c r="U336" i="42"/>
  <c r="AC336" i="42" s="1"/>
  <c r="AB336" i="42" s="1"/>
  <c r="H336" i="42"/>
  <c r="U335" i="42"/>
  <c r="AC335" i="42" s="1"/>
  <c r="H335" i="42"/>
  <c r="U334" i="42"/>
  <c r="U332" i="42" s="1"/>
  <c r="AC332" i="42" s="1"/>
  <c r="H334" i="42"/>
  <c r="U333" i="42"/>
  <c r="H333" i="42"/>
  <c r="H332" i="42"/>
  <c r="K187" i="42"/>
  <c r="K186" i="42"/>
  <c r="K185" i="42"/>
  <c r="K184" i="42"/>
  <c r="K183" i="42"/>
  <c r="K182" i="42"/>
  <c r="K181" i="42"/>
  <c r="K177" i="42"/>
  <c r="K176" i="42"/>
  <c r="K175" i="42"/>
  <c r="K174" i="42"/>
  <c r="K173" i="42"/>
  <c r="K172" i="42"/>
  <c r="K171" i="42"/>
  <c r="K170" i="42"/>
  <c r="K165" i="42"/>
  <c r="K164" i="42"/>
  <c r="K163" i="42"/>
  <c r="K162" i="42"/>
  <c r="K161" i="42"/>
  <c r="K160" i="42"/>
  <c r="K159" i="42"/>
  <c r="K158" i="42"/>
  <c r="K157" i="42"/>
  <c r="K155" i="42"/>
  <c r="K154" i="42"/>
  <c r="U337" i="42" l="1"/>
  <c r="AC337" i="42" s="1"/>
  <c r="AB337" i="42" s="1"/>
  <c r="U340" i="42"/>
  <c r="AC340" i="42" s="1"/>
  <c r="AB340" i="42" s="1"/>
  <c r="U344" i="42"/>
  <c r="AC344" i="42" s="1"/>
  <c r="AB344" i="42" s="1"/>
  <c r="U352" i="42"/>
  <c r="AC352" i="42" s="1"/>
  <c r="AB352" i="42" s="1"/>
  <c r="AB332" i="42"/>
  <c r="AB356" i="42" s="1"/>
  <c r="AC356" i="42" l="1"/>
  <c r="I338" i="42" s="1"/>
  <c r="I332" i="42"/>
  <c r="I333" i="42"/>
  <c r="I335" i="42" l="1"/>
  <c r="J335" i="42" s="1"/>
  <c r="K335" i="42" s="1"/>
  <c r="L335" i="42" s="1"/>
  <c r="I334" i="42"/>
  <c r="I337" i="42"/>
  <c r="J337" i="42" s="1"/>
  <c r="K337" i="42" s="1"/>
  <c r="L337" i="42" s="1"/>
  <c r="I336" i="42"/>
  <c r="J334" i="42"/>
  <c r="K334" i="42" s="1"/>
  <c r="L334" i="42" s="1"/>
  <c r="J336" i="42"/>
  <c r="K336" i="42" s="1"/>
  <c r="L336" i="42" s="1"/>
  <c r="J333" i="42"/>
  <c r="K333" i="42" s="1"/>
  <c r="L333" i="42" s="1"/>
  <c r="J338" i="42"/>
  <c r="K338" i="42" s="1"/>
  <c r="L338" i="42" s="1"/>
  <c r="J332" i="42"/>
  <c r="K332" i="42" s="1"/>
  <c r="L332" i="42" s="1"/>
  <c r="M335" i="42" l="1"/>
  <c r="N335" i="42" s="1"/>
  <c r="M338" i="42"/>
  <c r="N338" i="42" s="1"/>
  <c r="M332" i="42"/>
  <c r="N332" i="42" s="1"/>
  <c r="M336" i="42"/>
  <c r="N336" i="42" s="1"/>
  <c r="M334" i="42"/>
  <c r="N334" i="42"/>
  <c r="M333" i="42"/>
  <c r="N333" i="42" s="1"/>
  <c r="M337" i="42"/>
  <c r="N337"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21" authorId="0" shapeId="0" xr:uid="{00000000-0006-0000-0100-000001000000}">
      <text>
        <r>
          <rPr>
            <b/>
            <sz val="12"/>
            <color indexed="10"/>
            <rFont val="ＭＳ Ｐゴシック"/>
            <family val="3"/>
            <charset val="128"/>
          </rPr>
          <t xml:space="preserve">該当する項目に「☑」　以下同じ。
</t>
        </r>
        <r>
          <rPr>
            <b/>
            <sz val="11"/>
            <color indexed="10"/>
            <rFont val="ＭＳ Ｐゴシック"/>
            <family val="3"/>
            <charset val="128"/>
          </rPr>
          <t>※印刷プレビュー画面で「印刷プレビューを表示」をしてしまうと、
　　チェックボックスの位置がずれてしまうため、ご注意ください。　</t>
        </r>
      </text>
    </comment>
    <comment ref="H99" authorId="0" shapeId="0" xr:uid="{00000000-0006-0000-0100-000002000000}">
      <text>
        <r>
          <rPr>
            <b/>
            <sz val="9"/>
            <color indexed="81"/>
            <rFont val="ＭＳ Ｐゴシック"/>
            <family val="3"/>
            <charset val="128"/>
          </rPr>
          <t>各階定員合計ではなく、１室あたりの定員を入力</t>
        </r>
      </text>
    </comment>
    <comment ref="J121" authorId="0" shapeId="0" xr:uid="{2AA3C80F-93EE-4CC9-9C3E-ACE73E61B61F}">
      <text>
        <r>
          <rPr>
            <b/>
            <sz val="9"/>
            <color indexed="81"/>
            <rFont val="ＭＳ Ｐゴシック"/>
            <family val="3"/>
            <charset val="128"/>
          </rPr>
          <t>・どのフロアに何か所あるか明記
・車いす等対応可能な場合は、その内容を明記</t>
        </r>
      </text>
    </comment>
    <comment ref="L134" authorId="0" shapeId="0" xr:uid="{00000000-0006-0000-0100-000004000000}">
      <text>
        <r>
          <rPr>
            <b/>
            <sz val="9"/>
            <color indexed="81"/>
            <rFont val="ＭＳ Ｐゴシック"/>
            <family val="3"/>
            <charset val="128"/>
          </rPr>
          <t>ありの場合、兼用する用途の具体的内容
例：機能訓練室　など</t>
        </r>
      </text>
    </comment>
    <comment ref="L138" authorId="0" shapeId="0" xr:uid="{00000000-0006-0000-0100-000005000000}">
      <text>
        <r>
          <rPr>
            <b/>
            <sz val="9"/>
            <color indexed="81"/>
            <rFont val="ＭＳ Ｐゴシック"/>
            <family val="3"/>
            <charset val="128"/>
          </rPr>
          <t>ありの場合、兼用する用途の具体的内容
例：食堂　など</t>
        </r>
      </text>
    </comment>
    <comment ref="G140" authorId="0" shapeId="0" xr:uid="{00000000-0006-0000-0100-000006000000}">
      <text>
        <r>
          <rPr>
            <b/>
            <sz val="9"/>
            <color indexed="81"/>
            <rFont val="ＭＳ Ｐゴシック"/>
            <family val="3"/>
            <charset val="128"/>
          </rPr>
          <t>具体的な施設名称・用途など
（料金発生する場合はその旨）を記載
※共同利用設備として登録している施設を網羅するようご記載ください</t>
        </r>
      </text>
    </comment>
    <comment ref="M147" authorId="0" shapeId="0" xr:uid="{42BA6343-CFAF-47ED-8E4D-2E8C0C8B67DB}">
      <text>
        <r>
          <rPr>
            <b/>
            <sz val="9"/>
            <color indexed="81"/>
            <rFont val="ＭＳ Ｐゴシック"/>
            <family val="3"/>
            <charset val="128"/>
          </rPr>
          <t>届出先の消防署名を記載</t>
        </r>
      </text>
    </comment>
    <comment ref="B151" authorId="0" shapeId="0" xr:uid="{00000000-0006-0000-0100-000008000000}">
      <text>
        <r>
          <rPr>
            <b/>
            <sz val="9"/>
            <color indexed="81"/>
            <rFont val="ＭＳ Ｐゴシック"/>
            <family val="3"/>
            <charset val="128"/>
          </rPr>
          <t>兼務者は職種ごとにそれぞれ記載する。そのため、合計は延べ人数となる。
※「入居契約重要事項説明書　6職員体制（職種別の職員数）」の記載と一致</t>
        </r>
      </text>
    </comment>
    <comment ref="L152" authorId="0" shapeId="0" xr:uid="{00000000-0006-0000-0100-000009000000}">
      <text>
        <r>
          <rPr>
            <b/>
            <sz val="9"/>
            <color indexed="81"/>
            <rFont val="ＭＳ Ｐゴシック"/>
            <family val="3"/>
            <charset val="128"/>
          </rPr>
          <t>小数点第２位以下を切り捨てる。</t>
        </r>
      </text>
    </comment>
    <comment ref="M152" authorId="0" shapeId="0" xr:uid="{00000000-0006-0000-0100-00000A000000}">
      <text>
        <r>
          <rPr>
            <b/>
            <sz val="9"/>
            <color indexed="81"/>
            <rFont val="ＭＳ Ｐゴシック"/>
            <family val="3"/>
            <charset val="128"/>
          </rPr>
          <t>業務委託の場合は、最終提供者（再委託の場合は再委託先）
を記載すること。</t>
        </r>
      </text>
    </comment>
    <comment ref="L168" authorId="0" shapeId="0" xr:uid="{00000000-0006-0000-0100-00000B000000}">
      <text>
        <r>
          <rPr>
            <b/>
            <sz val="9"/>
            <color indexed="81"/>
            <rFont val="ＭＳ Ｐゴシック"/>
            <family val="3"/>
            <charset val="128"/>
          </rPr>
          <t>小数点第２位以下を切り捨てる。</t>
        </r>
      </text>
    </comment>
    <comment ref="L179" authorId="0" shapeId="0" xr:uid="{00000000-0006-0000-0100-00000C000000}">
      <text>
        <r>
          <rPr>
            <b/>
            <sz val="9"/>
            <color indexed="81"/>
            <rFont val="ＭＳ Ｐゴシック"/>
            <family val="3"/>
            <charset val="128"/>
          </rPr>
          <t>小数点第２位以下を切り捨てる。</t>
        </r>
      </text>
    </comment>
    <comment ref="J193" authorId="0" shapeId="0" xr:uid="{00000000-0006-0000-0100-00000D000000}">
      <text>
        <r>
          <rPr>
            <b/>
            <sz val="9"/>
            <color indexed="81"/>
            <rFont val="ＭＳ Ｐゴシック"/>
            <family val="3"/>
            <charset val="128"/>
          </rPr>
          <t>原則として、以下の計算式により計算した実際の配置人数を記載して下さい。
（一般型）要支援者の数×0.3＋要介護者の数/看護職員及び介護職員の数（常勤換算方法）
（外部サービス利用型）要支援者の数×1/3＋要介護者の数/介護職員の数（常勤換算方法）
※ただし、契約上の職員配置比率に応じた人数を記載していただいても構いません。
　また、開設前は契約上の職員配置比率に応じた人数を記載して下さい。</t>
        </r>
      </text>
    </comment>
    <comment ref="M199" authorId="0" shapeId="0" xr:uid="{00000000-0006-0000-0100-00000E000000}">
      <text>
        <r>
          <rPr>
            <b/>
            <sz val="9"/>
            <color indexed="81"/>
            <rFont val="ＭＳ Ｐゴシック"/>
            <family val="3"/>
            <charset val="128"/>
          </rPr>
          <t xml:space="preserve">以下のとおり計算してください。
利用者数（要支援者の数×0.3＋要介護者の数）：看護職員及び介護職員の数（常勤換算方法）
</t>
        </r>
      </text>
    </comment>
    <comment ref="M206" authorId="0" shapeId="0" xr:uid="{00000000-0006-0000-0100-00000F000000}">
      <text>
        <r>
          <rPr>
            <b/>
            <sz val="9"/>
            <color indexed="81"/>
            <rFont val="ＭＳ Ｐゴシック"/>
            <family val="3"/>
            <charset val="128"/>
          </rPr>
          <t>兼務している場合は、「生活相談員」等兼務している職種を記入</t>
        </r>
      </text>
    </comment>
    <comment ref="N256" authorId="0" shapeId="0" xr:uid="{00000000-0006-0000-0100-000010000000}">
      <text>
        <r>
          <rPr>
            <b/>
            <sz val="9"/>
            <color indexed="81"/>
            <rFont val="ＭＳ Ｐゴシック"/>
            <family val="3"/>
            <charset val="128"/>
          </rPr>
          <t>２．５：１以上</t>
        </r>
      </text>
    </comment>
    <comment ref="F308" authorId="0" shapeId="0" xr:uid="{00000000-0006-0000-0100-000012000000}">
      <text>
        <r>
          <rPr>
            <b/>
            <sz val="9"/>
            <color indexed="81"/>
            <rFont val="ＭＳ Ｐゴシック"/>
            <family val="3"/>
            <charset val="128"/>
          </rPr>
          <t>月額単価の内容・想定居住期間を算出した根拠を示すこと。
（前払金の算定根拠が、家賃・共益費のみの場合は
サービス提供の対価の欄は省略可）</t>
        </r>
      </text>
    </comment>
    <comment ref="H326" authorId="0" shapeId="0" xr:uid="{00000000-0006-0000-0100-000013000000}">
      <text>
        <r>
          <rPr>
            <b/>
            <sz val="9"/>
            <color indexed="81"/>
            <rFont val="ＭＳ Ｐゴシック"/>
            <family val="3"/>
            <charset val="128"/>
          </rPr>
          <t>住戸内の光熱水費を共益費に含めて徴収する場合は、
その算定根拠を契約書に明示すること。</t>
        </r>
      </text>
    </comment>
    <comment ref="H369" authorId="0" shapeId="0" xr:uid="{00000000-0006-0000-0100-000014000000}">
      <text>
        <r>
          <rPr>
            <b/>
            <sz val="9"/>
            <color indexed="81"/>
            <rFont val="ＭＳ Ｐゴシック"/>
            <family val="3"/>
            <charset val="128"/>
          </rPr>
          <t>「あり」の場合、上乗せ分の算定根拠を記載すること</t>
        </r>
      </text>
    </comment>
    <comment ref="C418" authorId="0" shapeId="0" xr:uid="{00000000-0006-0000-0100-000019000000}">
      <text>
        <r>
          <rPr>
            <b/>
            <sz val="9"/>
            <color indexed="81"/>
            <rFont val="ＭＳ Ｐゴシック"/>
            <family val="3"/>
            <charset val="128"/>
          </rPr>
          <t>入院等により不在であっても、
入居契約が継続している場合は
入居者数に含めてください。</t>
        </r>
      </text>
    </comment>
    <comment ref="C428" authorId="0" shapeId="0" xr:uid="{00000000-0006-0000-0100-00001A000000}">
      <text>
        <r>
          <rPr>
            <b/>
            <sz val="9"/>
            <color indexed="81"/>
            <rFont val="ＭＳ Ｐゴシック"/>
            <family val="3"/>
            <charset val="128"/>
          </rPr>
          <t>①住宅における相談窓口、②法人としての相談窓口を分けて明記すること。</t>
        </r>
      </text>
    </comment>
    <comment ref="G442" authorId="0" shapeId="0" xr:uid="{6318E7C1-189C-4F80-95A4-31876F8DB053}">
      <text>
        <r>
          <rPr>
            <b/>
            <sz val="9"/>
            <color indexed="81"/>
            <rFont val="ＭＳ Ｐゴシック"/>
            <family val="3"/>
            <charset val="128"/>
          </rPr>
          <t>保険者の苦情相談窓口を確認し、記入すること。</t>
        </r>
      </text>
    </comment>
    <comment ref="G449" authorId="0" shapeId="0" xr:uid="{D28F363A-5214-4D48-BB69-7C8572BCD9D8}">
      <text>
        <r>
          <rPr>
            <b/>
            <sz val="9"/>
            <color indexed="81"/>
            <rFont val="ＭＳ Ｐゴシック"/>
            <family val="3"/>
            <charset val="128"/>
          </rPr>
          <t>国保連の苦情相談窓口を確認し、記入すること。</t>
        </r>
      </text>
    </comment>
    <comment ref="G457" authorId="0" shapeId="0" xr:uid="{CBE3C700-0501-4BFF-A0E8-A433553E927D}">
      <text>
        <r>
          <rPr>
            <b/>
            <sz val="9"/>
            <color indexed="81"/>
            <rFont val="ＭＳ Ｐゴシック"/>
            <family val="3"/>
            <charset val="128"/>
          </rPr>
          <t>サービス付き高齢者向け住宅における事故は、
都市整備局に報告する旨を明記</t>
        </r>
      </text>
    </comment>
  </commentList>
</comments>
</file>

<file path=xl/sharedStrings.xml><?xml version="1.0" encoding="utf-8"?>
<sst xmlns="http://schemas.openxmlformats.org/spreadsheetml/2006/main" count="1507" uniqueCount="913">
  <si>
    <t>電話番号</t>
  </si>
  <si>
    <t>ホームページアドレス</t>
  </si>
  <si>
    <t>対応している時間</t>
  </si>
  <si>
    <t>具体的な対応</t>
    <rPh sb="0" eb="3">
      <t>グタイテキ</t>
    </rPh>
    <rPh sb="4" eb="6">
      <t>タイオウ</t>
    </rPh>
    <phoneticPr fontId="2"/>
  </si>
  <si>
    <t>電話番号</t>
    <rPh sb="0" eb="2">
      <t>デンワ</t>
    </rPh>
    <rPh sb="2" eb="4">
      <t>バンゴウ</t>
    </rPh>
    <phoneticPr fontId="2"/>
  </si>
  <si>
    <t>ホームページアドレス</t>
    <phoneticPr fontId="2"/>
  </si>
  <si>
    <t>外出・帰宅・訪問等</t>
    <rPh sb="0" eb="2">
      <t>ガイシュツ</t>
    </rPh>
    <rPh sb="3" eb="5">
      <t>キタク</t>
    </rPh>
    <rPh sb="6" eb="9">
      <t>ホウモントウ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</si>
  <si>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</si>
  <si>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住宅の名称</t>
    <rPh sb="0" eb="2">
      <t>ジュウタク</t>
    </rPh>
    <rPh sb="3" eb="5">
      <t>メイショウ</t>
    </rPh>
    <phoneticPr fontId="2"/>
  </si>
  <si>
    <t>住宅の所在地</t>
    <rPh sb="0" eb="2">
      <t>ジュウタク</t>
    </rPh>
    <rPh sb="3" eb="6">
      <t>ショザイチ</t>
    </rPh>
    <phoneticPr fontId="2"/>
  </si>
  <si>
    <t>住宅の連絡先</t>
    <rPh sb="0" eb="2">
      <t>ジュウタク</t>
    </rPh>
    <rPh sb="3" eb="6">
      <t>レンラクサキ</t>
    </rPh>
    <phoneticPr fontId="2"/>
  </si>
  <si>
    <t>説明年月日</t>
    <rPh sb="0" eb="2">
      <t>セツメイ</t>
    </rPh>
    <rPh sb="2" eb="3">
      <t>ネン</t>
    </rPh>
    <rPh sb="3" eb="5">
      <t>ガッピ</t>
    </rPh>
    <phoneticPr fontId="2"/>
  </si>
  <si>
    <t>ＦＡＸ番号</t>
    <rPh sb="3" eb="5">
      <t>バンゴウ</t>
    </rPh>
    <phoneticPr fontId="2"/>
  </si>
  <si>
    <t>印</t>
    <rPh sb="0" eb="1">
      <t>イン</t>
    </rPh>
    <phoneticPr fontId="2"/>
  </si>
  <si>
    <t>代表者名</t>
    <rPh sb="0" eb="2">
      <t>ダイヒョウ</t>
    </rPh>
    <rPh sb="2" eb="3">
      <t>シャ</t>
    </rPh>
    <rPh sb="3" eb="4">
      <t>メイ</t>
    </rPh>
    <phoneticPr fontId="2"/>
  </si>
  <si>
    <t>説明者氏名</t>
    <rPh sb="0" eb="3">
      <t>セツメイシャ</t>
    </rPh>
    <rPh sb="3" eb="5">
      <t>シメイ</t>
    </rPh>
    <phoneticPr fontId="2"/>
  </si>
  <si>
    <t>時</t>
    <rPh sb="0" eb="1">
      <t>ジ</t>
    </rPh>
    <phoneticPr fontId="2"/>
  </si>
  <si>
    <t>分</t>
    <rPh sb="0" eb="1">
      <t>フン</t>
    </rPh>
    <phoneticPr fontId="2"/>
  </si>
  <si>
    <t>～</t>
    <phoneticPr fontId="2"/>
  </si>
  <si>
    <t>状況把握（安否確認）</t>
    <rPh sb="0" eb="2">
      <t>ジョウキョウ</t>
    </rPh>
    <rPh sb="2" eb="4">
      <t>ハアク</t>
    </rPh>
    <rPh sb="5" eb="7">
      <t>アンピ</t>
    </rPh>
    <rPh sb="7" eb="9">
      <t>カクニン</t>
    </rPh>
    <phoneticPr fontId="2"/>
  </si>
  <si>
    <t>祝日</t>
    <rPh sb="0" eb="1">
      <t>シュク</t>
    </rPh>
    <rPh sb="1" eb="2">
      <t>ヒ</t>
    </rPh>
    <phoneticPr fontId="2"/>
  </si>
  <si>
    <t>土曜</t>
    <phoneticPr fontId="2"/>
  </si>
  <si>
    <t>日曜</t>
    <phoneticPr fontId="2"/>
  </si>
  <si>
    <t>事業主体の主たる事務所
の所在地</t>
    <rPh sb="0" eb="2">
      <t>ジギョウ</t>
    </rPh>
    <rPh sb="2" eb="4">
      <t>シュタイ</t>
    </rPh>
    <rPh sb="5" eb="6">
      <t>シュ</t>
    </rPh>
    <rPh sb="8" eb="10">
      <t>ジム</t>
    </rPh>
    <rPh sb="10" eb="11">
      <t>ショ</t>
    </rPh>
    <rPh sb="13" eb="16">
      <t>ショザイチ</t>
    </rPh>
    <phoneticPr fontId="2"/>
  </si>
  <si>
    <t>所在地</t>
    <rPh sb="0" eb="3">
      <t>ショザイチ</t>
    </rPh>
    <phoneticPr fontId="2"/>
  </si>
  <si>
    <t>事業主体の代表者の氏名及び職名</t>
    <phoneticPr fontId="2"/>
  </si>
  <si>
    <t>氏名</t>
    <phoneticPr fontId="2"/>
  </si>
  <si>
    <t>職名</t>
    <phoneticPr fontId="2"/>
  </si>
  <si>
    <t>署名</t>
    <rPh sb="0" eb="2">
      <t>ショメイ</t>
    </rPh>
    <phoneticPr fontId="2"/>
  </si>
  <si>
    <t>契約解約時の連絡先</t>
    <rPh sb="0" eb="2">
      <t>ケイヤク</t>
    </rPh>
    <rPh sb="2" eb="4">
      <t>カイヤク</t>
    </rPh>
    <rPh sb="4" eb="5">
      <t>ジ</t>
    </rPh>
    <rPh sb="6" eb="8">
      <t>レンラク</t>
    </rPh>
    <rPh sb="8" eb="9">
      <t>サキ</t>
    </rPh>
    <phoneticPr fontId="2"/>
  </si>
  <si>
    <t>名称</t>
    <rPh sb="0" eb="2">
      <t>メイショウ</t>
    </rPh>
    <phoneticPr fontId="2"/>
  </si>
  <si>
    <t>サービスの種類</t>
    <rPh sb="5" eb="7">
      <t>シュルイ</t>
    </rPh>
    <phoneticPr fontId="2"/>
  </si>
  <si>
    <t>フリガナ</t>
    <phoneticPr fontId="2"/>
  </si>
  <si>
    <t>事業主体の名称</t>
    <phoneticPr fontId="2"/>
  </si>
  <si>
    <t>事業主体の連絡先</t>
    <phoneticPr fontId="2"/>
  </si>
  <si>
    <t>ＦＡＸ番号</t>
    <phoneticPr fontId="2"/>
  </si>
  <si>
    <t>事業主体が行っている主な事業等</t>
    <phoneticPr fontId="2"/>
  </si>
  <si>
    <t>生活相談</t>
    <phoneticPr fontId="2"/>
  </si>
  <si>
    <t>苦情に対応する窓口等の状況</t>
    <phoneticPr fontId="2"/>
  </si>
  <si>
    <t>平日</t>
    <phoneticPr fontId="2"/>
  </si>
  <si>
    <t>定休日</t>
    <phoneticPr fontId="2"/>
  </si>
  <si>
    <t>介護保険の利用</t>
    <rPh sb="0" eb="2">
      <t>カイゴ</t>
    </rPh>
    <rPh sb="2" eb="4">
      <t>ホケン</t>
    </rPh>
    <rPh sb="5" eb="7">
      <t>リヨウ</t>
    </rPh>
    <phoneticPr fontId="2"/>
  </si>
  <si>
    <t>階</t>
    <rPh sb="0" eb="1">
      <t>カイ</t>
    </rPh>
    <phoneticPr fontId="2"/>
  </si>
  <si>
    <t>定員</t>
    <rPh sb="0" eb="2">
      <t>テイイン</t>
    </rPh>
    <phoneticPr fontId="2"/>
  </si>
  <si>
    <t>面積</t>
    <rPh sb="0" eb="2">
      <t>メンセキ</t>
    </rPh>
    <phoneticPr fontId="2"/>
  </si>
  <si>
    <t>便所</t>
    <rPh sb="0" eb="2">
      <t>ベンジョ</t>
    </rPh>
    <phoneticPr fontId="2"/>
  </si>
  <si>
    <t>共同便所</t>
    <rPh sb="0" eb="2">
      <t>キョウドウ</t>
    </rPh>
    <rPh sb="2" eb="4">
      <t>ベンジョ</t>
    </rPh>
    <phoneticPr fontId="2"/>
  </si>
  <si>
    <t>浴室</t>
    <rPh sb="0" eb="2">
      <t>ヨクシツ</t>
    </rPh>
    <phoneticPr fontId="2"/>
  </si>
  <si>
    <t>共同浴室</t>
    <rPh sb="0" eb="2">
      <t>キョウドウ</t>
    </rPh>
    <rPh sb="2" eb="4">
      <t>ヨクシツ</t>
    </rPh>
    <phoneticPr fontId="2"/>
  </si>
  <si>
    <t>併設施設との共用</t>
    <rPh sb="0" eb="2">
      <t>ヘイセツ</t>
    </rPh>
    <rPh sb="2" eb="4">
      <t>シセツ</t>
    </rPh>
    <rPh sb="6" eb="8">
      <t>キョウヨウ</t>
    </rPh>
    <phoneticPr fontId="2"/>
  </si>
  <si>
    <t>食堂</t>
    <rPh sb="0" eb="2">
      <t>ショクドウ</t>
    </rPh>
    <phoneticPr fontId="2"/>
  </si>
  <si>
    <t>兼用</t>
    <rPh sb="0" eb="2">
      <t>ケンヨウ</t>
    </rPh>
    <phoneticPr fontId="2"/>
  </si>
  <si>
    <t>消防設備</t>
    <rPh sb="0" eb="2">
      <t>ショウボウ</t>
    </rPh>
    <rPh sb="2" eb="4">
      <t>セツビ</t>
    </rPh>
    <phoneticPr fontId="2"/>
  </si>
  <si>
    <t>非常勤</t>
    <rPh sb="0" eb="3">
      <t>ヒジョウキン</t>
    </rPh>
    <phoneticPr fontId="2"/>
  </si>
  <si>
    <t>合計</t>
    <rPh sb="0" eb="2">
      <t>ゴウケイ</t>
    </rPh>
    <phoneticPr fontId="2"/>
  </si>
  <si>
    <t>専従</t>
    <rPh sb="0" eb="2">
      <t>センジュウ</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</si>
  <si>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</si>
  <si>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</si>
  <si>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</si>
  <si>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看護師又は准看護師</t>
    <rPh sb="0" eb="2">
      <t>カンゴ</t>
    </rPh>
    <rPh sb="2" eb="3">
      <t>シ</t>
    </rPh>
    <rPh sb="3" eb="4">
      <t>マタ</t>
    </rPh>
    <rPh sb="5" eb="6">
      <t>ジュン</t>
    </rPh>
    <rPh sb="6" eb="8">
      <t>カンゴ</t>
    </rPh>
    <rPh sb="8" eb="9">
      <t>シ</t>
    </rPh>
    <phoneticPr fontId="2"/>
  </si>
  <si>
    <t>介護職員</t>
    <rPh sb="0" eb="2">
      <t>カイゴ</t>
    </rPh>
    <rPh sb="2" eb="4">
      <t>ショクイン</t>
    </rPh>
    <phoneticPr fontId="2"/>
  </si>
  <si>
    <t>看護職員</t>
    <rPh sb="0" eb="2">
      <t>カンゴ</t>
    </rPh>
    <rPh sb="2" eb="4">
      <t>ショクイン</t>
    </rPh>
    <phoneticPr fontId="2"/>
  </si>
  <si>
    <t>計画作成担当者</t>
    <rPh sb="0" eb="2">
      <t>ケイカク</t>
    </rPh>
    <rPh sb="2" eb="4">
      <t>サクセイ</t>
    </rPh>
    <rPh sb="4" eb="7">
      <t>タントウシャ</t>
    </rPh>
    <phoneticPr fontId="2"/>
  </si>
  <si>
    <t>常勤</t>
    <rPh sb="0" eb="2">
      <t>ジョウキン</t>
    </rPh>
    <phoneticPr fontId="2"/>
  </si>
  <si>
    <t>機能訓練指導員</t>
    <rPh sb="0" eb="2">
      <t>キノウ</t>
    </rPh>
    <rPh sb="2" eb="4">
      <t>クンレン</t>
    </rPh>
    <rPh sb="4" eb="7">
      <t>シドウイン</t>
    </rPh>
    <phoneticPr fontId="2"/>
  </si>
  <si>
    <t>協力歯科医療機関</t>
    <rPh sb="0" eb="2">
      <t>キョウリョク</t>
    </rPh>
    <rPh sb="2" eb="4">
      <t>シカ</t>
    </rPh>
    <rPh sb="4" eb="6">
      <t>イリョウ</t>
    </rPh>
    <rPh sb="6" eb="8">
      <t>キカン</t>
    </rPh>
    <phoneticPr fontId="2"/>
  </si>
  <si>
    <t>看取り介護加算</t>
    <rPh sb="0" eb="2">
      <t>ミト</t>
    </rPh>
    <rPh sb="3" eb="5">
      <t>カイゴ</t>
    </rPh>
    <rPh sb="5" eb="7">
      <t>カサン</t>
    </rPh>
    <phoneticPr fontId="2"/>
  </si>
  <si>
    <t>医療機関連携加算</t>
    <rPh sb="0" eb="2">
      <t>イリョウ</t>
    </rPh>
    <rPh sb="2" eb="4">
      <t>キカン</t>
    </rPh>
    <rPh sb="4" eb="6">
      <t>レンケイ</t>
    </rPh>
    <rPh sb="6" eb="8">
      <t>カサン</t>
    </rPh>
    <phoneticPr fontId="2"/>
  </si>
  <si>
    <t>介護職員処遇改善加算</t>
    <rPh sb="0" eb="2">
      <t>カイゴ</t>
    </rPh>
    <rPh sb="2" eb="4">
      <t>ショクイン</t>
    </rPh>
    <rPh sb="4" eb="6">
      <t>ショグウ</t>
    </rPh>
    <rPh sb="6" eb="8">
      <t>カイゼン</t>
    </rPh>
    <rPh sb="8" eb="10">
      <t>カサン</t>
    </rPh>
    <phoneticPr fontId="2"/>
  </si>
  <si>
    <t>その他</t>
    <rPh sb="2" eb="3">
      <t>タ</t>
    </rPh>
    <phoneticPr fontId="2"/>
  </si>
  <si>
    <t>管理費</t>
    <rPh sb="0" eb="3">
      <t>カンリヒ</t>
    </rPh>
    <phoneticPr fontId="2"/>
  </si>
  <si>
    <t>食費</t>
    <rPh sb="0" eb="2">
      <t>ショクヒ</t>
    </rPh>
    <phoneticPr fontId="2"/>
  </si>
  <si>
    <t>備考</t>
    <rPh sb="0" eb="2">
      <t>ビコウ</t>
    </rPh>
    <phoneticPr fontId="2"/>
  </si>
  <si>
    <t>個別機能訓練加算</t>
    <rPh sb="0" eb="2">
      <t>コベツ</t>
    </rPh>
    <rPh sb="2" eb="4">
      <t>キノウ</t>
    </rPh>
    <rPh sb="4" eb="6">
      <t>クンレン</t>
    </rPh>
    <rPh sb="6" eb="8">
      <t>カサン</t>
    </rPh>
    <phoneticPr fontId="2"/>
  </si>
  <si>
    <t>夜間看護体制加算</t>
    <rPh sb="0" eb="2">
      <t>ヤカン</t>
    </rPh>
    <rPh sb="2" eb="4">
      <t>カンゴ</t>
    </rPh>
    <rPh sb="4" eb="6">
      <t>タイセイ</t>
    </rPh>
    <rPh sb="6" eb="8">
      <t>カサン</t>
    </rPh>
    <phoneticPr fontId="2"/>
  </si>
  <si>
    <t>２．事業主体</t>
    <rPh sb="2" eb="4">
      <t>ジギョウ</t>
    </rPh>
    <rPh sb="4" eb="6">
      <t>シュタイ</t>
    </rPh>
    <phoneticPr fontId="2"/>
  </si>
  <si>
    <t>指定有効期限</t>
    <rPh sb="0" eb="2">
      <t>シテイ</t>
    </rPh>
    <rPh sb="2" eb="4">
      <t>ユウコウ</t>
    </rPh>
    <rPh sb="4" eb="6">
      <t>キゲン</t>
    </rPh>
    <phoneticPr fontId="2"/>
  </si>
  <si>
    <t>指定年月日（初回）</t>
    <rPh sb="0" eb="2">
      <t>シテイ</t>
    </rPh>
    <rPh sb="2" eb="5">
      <t>ネンガッピ</t>
    </rPh>
    <rPh sb="6" eb="8">
      <t>ショカイ</t>
    </rPh>
    <phoneticPr fontId="2"/>
  </si>
  <si>
    <t>住宅へのアクセス</t>
    <rPh sb="0" eb="2">
      <t>ジュウタク</t>
    </rPh>
    <phoneticPr fontId="2"/>
  </si>
  <si>
    <t>戸数／定員数</t>
    <rPh sb="0" eb="2">
      <t>コスウ</t>
    </rPh>
    <rPh sb="3" eb="6">
      <t>テイインスウ</t>
    </rPh>
    <phoneticPr fontId="2"/>
  </si>
  <si>
    <t>　</t>
    <phoneticPr fontId="2"/>
  </si>
  <si>
    <t>介護居室</t>
    <rPh sb="0" eb="2">
      <t>カイゴ</t>
    </rPh>
    <rPh sb="2" eb="3">
      <t>キョ</t>
    </rPh>
    <rPh sb="3" eb="4">
      <t>シツ</t>
    </rPh>
    <phoneticPr fontId="2"/>
  </si>
  <si>
    <t>一時介護室</t>
    <rPh sb="0" eb="2">
      <t>イチジ</t>
    </rPh>
    <rPh sb="2" eb="4">
      <t>カイゴ</t>
    </rPh>
    <rPh sb="4" eb="5">
      <t>シツ</t>
    </rPh>
    <phoneticPr fontId="2"/>
  </si>
  <si>
    <t>戸数</t>
    <rPh sb="0" eb="2">
      <t>コスウ</t>
    </rPh>
    <phoneticPr fontId="2"/>
  </si>
  <si>
    <t>居室</t>
    <rPh sb="0" eb="1">
      <t>キョ</t>
    </rPh>
    <rPh sb="1" eb="2">
      <t>シツ</t>
    </rPh>
    <phoneticPr fontId="2"/>
  </si>
  <si>
    <t>個浴</t>
    <rPh sb="0" eb="1">
      <t>コ</t>
    </rPh>
    <rPh sb="1" eb="2">
      <t>ヨク</t>
    </rPh>
    <phoneticPr fontId="2"/>
  </si>
  <si>
    <t>大浴槽</t>
    <rPh sb="0" eb="1">
      <t>ダイ</t>
    </rPh>
    <rPh sb="1" eb="3">
      <t>ヨクソウ</t>
    </rPh>
    <phoneticPr fontId="2"/>
  </si>
  <si>
    <t>場所</t>
    <rPh sb="0" eb="2">
      <t>バショ</t>
    </rPh>
    <phoneticPr fontId="2"/>
  </si>
  <si>
    <t>機能訓練室</t>
    <rPh sb="0" eb="2">
      <t>キノウ</t>
    </rPh>
    <rPh sb="2" eb="4">
      <t>クンレン</t>
    </rPh>
    <rPh sb="4" eb="5">
      <t>シツ</t>
    </rPh>
    <phoneticPr fontId="2"/>
  </si>
  <si>
    <t>エレベーター</t>
    <phoneticPr fontId="2"/>
  </si>
  <si>
    <t>自動火災報知設備</t>
    <rPh sb="0" eb="2">
      <t>ジドウ</t>
    </rPh>
    <rPh sb="2" eb="4">
      <t>カサイ</t>
    </rPh>
    <rPh sb="4" eb="6">
      <t>ホウチ</t>
    </rPh>
    <rPh sb="6" eb="8">
      <t>セツビ</t>
    </rPh>
    <phoneticPr fontId="2"/>
  </si>
  <si>
    <t>火災通報装置</t>
    <rPh sb="0" eb="2">
      <t>カサイ</t>
    </rPh>
    <rPh sb="2" eb="4">
      <t>ツウホウ</t>
    </rPh>
    <rPh sb="4" eb="6">
      <t>ソウチ</t>
    </rPh>
    <phoneticPr fontId="2"/>
  </si>
  <si>
    <t>スプリンクラー</t>
    <phoneticPr fontId="2"/>
  </si>
  <si>
    <t>緊急呼出装置</t>
    <rPh sb="0" eb="2">
      <t>キンキュウ</t>
    </rPh>
    <rPh sb="2" eb="3">
      <t>ヨ</t>
    </rPh>
    <rPh sb="3" eb="4">
      <t>ダ</t>
    </rPh>
    <rPh sb="4" eb="6">
      <t>ソウチ</t>
    </rPh>
    <phoneticPr fontId="2"/>
  </si>
  <si>
    <t>従業者の人数</t>
    <rPh sb="0" eb="3">
      <t>ジュウギョウシャ</t>
    </rPh>
    <rPh sb="4" eb="6">
      <t>ニンズウ</t>
    </rPh>
    <phoneticPr fontId="2"/>
  </si>
  <si>
    <t>管理者</t>
    <rPh sb="0" eb="3">
      <t>カンリシャ</t>
    </rPh>
    <phoneticPr fontId="2"/>
  </si>
  <si>
    <t>生活相談員</t>
    <rPh sb="0" eb="2">
      <t>セイカツ</t>
    </rPh>
    <rPh sb="2" eb="4">
      <t>ソウダン</t>
    </rPh>
    <rPh sb="4" eb="5">
      <t>イン</t>
    </rPh>
    <phoneticPr fontId="2"/>
  </si>
  <si>
    <t>栄養士</t>
    <rPh sb="0" eb="3">
      <t>エイヨウシ</t>
    </rPh>
    <phoneticPr fontId="2"/>
  </si>
  <si>
    <t>調理員</t>
    <rPh sb="0" eb="3">
      <t>チョウリイン</t>
    </rPh>
    <phoneticPr fontId="2"/>
  </si>
  <si>
    <t>事務員</t>
    <rPh sb="0" eb="3">
      <t>ジムイン</t>
    </rPh>
    <phoneticPr fontId="2"/>
  </si>
  <si>
    <t>非専従</t>
    <rPh sb="0" eb="1">
      <t>ヒ</t>
    </rPh>
    <rPh sb="1" eb="3">
      <t>センジュウ</t>
    </rPh>
    <phoneticPr fontId="2"/>
  </si>
  <si>
    <t>常勤換算</t>
    <rPh sb="0" eb="2">
      <t>ジョウキン</t>
    </rPh>
    <rPh sb="2" eb="4">
      <t>カンサン</t>
    </rPh>
    <phoneticPr fontId="2"/>
  </si>
  <si>
    <t>　　　　　　　　実人数
　職種</t>
    <rPh sb="8" eb="9">
      <t>ジツ</t>
    </rPh>
    <rPh sb="9" eb="11">
      <t>ニンズウ</t>
    </rPh>
    <rPh sb="13" eb="15">
      <t>ショクシュ</t>
    </rPh>
    <phoneticPr fontId="2"/>
  </si>
  <si>
    <t>その他従業員</t>
    <rPh sb="2" eb="3">
      <t>タ</t>
    </rPh>
    <rPh sb="3" eb="6">
      <t>ジュウギョウイン</t>
    </rPh>
    <phoneticPr fontId="2"/>
  </si>
  <si>
    <t>介護職員の資格</t>
    <rPh sb="0" eb="2">
      <t>カイゴ</t>
    </rPh>
    <rPh sb="2" eb="4">
      <t>ショクイン</t>
    </rPh>
    <rPh sb="5" eb="7">
      <t>シカク</t>
    </rPh>
    <phoneticPr fontId="2"/>
  </si>
  <si>
    <t>介護福祉士</t>
    <rPh sb="0" eb="2">
      <t>カイゴ</t>
    </rPh>
    <rPh sb="2" eb="4">
      <t>フクシ</t>
    </rPh>
    <rPh sb="4" eb="5">
      <t>シ</t>
    </rPh>
    <phoneticPr fontId="2"/>
  </si>
  <si>
    <t>介護支援専門員</t>
    <rPh sb="0" eb="2">
      <t>カイゴ</t>
    </rPh>
    <rPh sb="2" eb="4">
      <t>シエン</t>
    </rPh>
    <rPh sb="4" eb="6">
      <t>センモン</t>
    </rPh>
    <rPh sb="6" eb="7">
      <t>イン</t>
    </rPh>
    <phoneticPr fontId="2"/>
  </si>
  <si>
    <t>機能訓練指導員の資格</t>
    <rPh sb="0" eb="2">
      <t>キノウ</t>
    </rPh>
    <rPh sb="2" eb="4">
      <t>クンレン</t>
    </rPh>
    <rPh sb="4" eb="7">
      <t>シドウイン</t>
    </rPh>
    <rPh sb="8" eb="10">
      <t>シカク</t>
    </rPh>
    <phoneticPr fontId="2"/>
  </si>
  <si>
    <t>管理者の資格</t>
    <rPh sb="0" eb="3">
      <t>カンリシャ</t>
    </rPh>
    <rPh sb="4" eb="6">
      <t>シカク</t>
    </rPh>
    <phoneticPr fontId="2"/>
  </si>
  <si>
    <t>夜勤・宿直体制</t>
    <rPh sb="0" eb="2">
      <t>ヤキン</t>
    </rPh>
    <rPh sb="3" eb="5">
      <t>シュクチョク</t>
    </rPh>
    <rPh sb="5" eb="7">
      <t>タイセイ</t>
    </rPh>
    <phoneticPr fontId="2"/>
  </si>
  <si>
    <t>夜勤</t>
    <rPh sb="0" eb="2">
      <t>ヤキン</t>
    </rPh>
    <phoneticPr fontId="2"/>
  </si>
  <si>
    <t>宿直</t>
    <rPh sb="0" eb="2">
      <t>シュクチョク</t>
    </rPh>
    <phoneticPr fontId="2"/>
  </si>
  <si>
    <t>時間帯</t>
    <rPh sb="0" eb="2">
      <t>ジカン</t>
    </rPh>
    <rPh sb="2" eb="3">
      <t>タイ</t>
    </rPh>
    <phoneticPr fontId="2"/>
  </si>
  <si>
    <t>看護職員及び介護職員１人当たり（常勤換算）の利用者数</t>
    <rPh sb="0" eb="2">
      <t>カンゴ</t>
    </rPh>
    <rPh sb="2" eb="4">
      <t>ショクイン</t>
    </rPh>
    <rPh sb="4" eb="5">
      <t>オヨ</t>
    </rPh>
    <rPh sb="6" eb="8">
      <t>カイゴ</t>
    </rPh>
    <rPh sb="8" eb="10">
      <t>ショクイン</t>
    </rPh>
    <rPh sb="11" eb="12">
      <t>ニン</t>
    </rPh>
    <rPh sb="12" eb="13">
      <t>ア</t>
    </rPh>
    <rPh sb="16" eb="18">
      <t>ジョウキン</t>
    </rPh>
    <rPh sb="18" eb="20">
      <t>カンサン</t>
    </rPh>
    <rPh sb="22" eb="24">
      <t>リヨウ</t>
    </rPh>
    <rPh sb="24" eb="25">
      <t>シャ</t>
    </rPh>
    <rPh sb="25" eb="26">
      <t>スウ</t>
    </rPh>
    <phoneticPr fontId="2"/>
  </si>
  <si>
    <t>健康管理</t>
    <rPh sb="0" eb="2">
      <t>ケンコウ</t>
    </rPh>
    <rPh sb="2" eb="4">
      <t>カンリ</t>
    </rPh>
    <phoneticPr fontId="2"/>
  </si>
  <si>
    <t>服薬管理</t>
    <rPh sb="0" eb="2">
      <t>フクヤク</t>
    </rPh>
    <rPh sb="2" eb="4">
      <t>カンリ</t>
    </rPh>
    <phoneticPr fontId="2"/>
  </si>
  <si>
    <t>住宅で対応できる医療的ケアの内容</t>
    <rPh sb="0" eb="2">
      <t>ジュウタク</t>
    </rPh>
    <rPh sb="3" eb="5">
      <t>タイオウ</t>
    </rPh>
    <rPh sb="8" eb="11">
      <t>イリョウテキ</t>
    </rPh>
    <rPh sb="14" eb="16">
      <t>ナイヨウ</t>
    </rPh>
    <phoneticPr fontId="2"/>
  </si>
  <si>
    <t>医療機関１</t>
    <rPh sb="0" eb="2">
      <t>イリョウ</t>
    </rPh>
    <rPh sb="2" eb="4">
      <t>キカン</t>
    </rPh>
    <phoneticPr fontId="2"/>
  </si>
  <si>
    <t>協力内容</t>
    <rPh sb="0" eb="2">
      <t>キョウリョク</t>
    </rPh>
    <rPh sb="2" eb="4">
      <t>ナイヨウ</t>
    </rPh>
    <phoneticPr fontId="2"/>
  </si>
  <si>
    <t>医療機関２</t>
    <rPh sb="0" eb="2">
      <t>イリョウ</t>
    </rPh>
    <rPh sb="2" eb="4">
      <t>キカン</t>
    </rPh>
    <phoneticPr fontId="2"/>
  </si>
  <si>
    <t>人員配置が手厚い介護サービスの実施</t>
    <rPh sb="0" eb="2">
      <t>ジンイン</t>
    </rPh>
    <rPh sb="2" eb="4">
      <t>ハイチ</t>
    </rPh>
    <rPh sb="5" eb="7">
      <t>テアツ</t>
    </rPh>
    <rPh sb="8" eb="10">
      <t>カイゴ</t>
    </rPh>
    <rPh sb="15" eb="17">
      <t>ジッシ</t>
    </rPh>
    <phoneticPr fontId="2"/>
  </si>
  <si>
    <t>やむを得ず身体拘束を行う場合の手続き</t>
    <rPh sb="3" eb="4">
      <t>エ</t>
    </rPh>
    <rPh sb="5" eb="7">
      <t>シンタイ</t>
    </rPh>
    <rPh sb="7" eb="9">
      <t>コウソク</t>
    </rPh>
    <rPh sb="10" eb="11">
      <t>オコナ</t>
    </rPh>
    <rPh sb="12" eb="14">
      <t>バアイ</t>
    </rPh>
    <rPh sb="15" eb="17">
      <t>テツヅ</t>
    </rPh>
    <phoneticPr fontId="2"/>
  </si>
  <si>
    <t>家賃</t>
    <rPh sb="0" eb="2">
      <t>ヤチン</t>
    </rPh>
    <phoneticPr fontId="2"/>
  </si>
  <si>
    <t>前払金</t>
    <rPh sb="0" eb="2">
      <t>マエバラ</t>
    </rPh>
    <rPh sb="2" eb="3">
      <t>キン</t>
    </rPh>
    <phoneticPr fontId="2"/>
  </si>
  <si>
    <t>（説明）</t>
    <rPh sb="1" eb="3">
      <t>セツメイ</t>
    </rPh>
    <phoneticPr fontId="2"/>
  </si>
  <si>
    <t>光熱水費</t>
    <rPh sb="0" eb="2">
      <t>コウネツ</t>
    </rPh>
    <rPh sb="2" eb="4">
      <t>ミズヒ</t>
    </rPh>
    <phoneticPr fontId="2"/>
  </si>
  <si>
    <t>敷金</t>
    <rPh sb="0" eb="2">
      <t>シキキン</t>
    </rPh>
    <phoneticPr fontId="2"/>
  </si>
  <si>
    <t>　〒　</t>
    <phoneticPr fontId="2"/>
  </si>
  <si>
    <t>おむつ交換</t>
  </si>
  <si>
    <t>おむつ代</t>
  </si>
  <si>
    <t>清拭</t>
  </si>
  <si>
    <t>機能訓練</t>
  </si>
  <si>
    <t>居室清掃</t>
  </si>
  <si>
    <t>リネン交換</t>
  </si>
  <si>
    <t>日常の洗濯</t>
  </si>
  <si>
    <t>居室配膳・下膳</t>
  </si>
  <si>
    <t>嗜好に応じた特別食</t>
  </si>
  <si>
    <t>理美容</t>
  </si>
  <si>
    <t>買物代行（上記以外の区域）</t>
  </si>
  <si>
    <t>役所手続き代行</t>
  </si>
  <si>
    <t>健康相談</t>
  </si>
  <si>
    <t>生活指導・栄養指導</t>
  </si>
  <si>
    <t>生活ﾘｽﾞﾑの記録（排便・睡眠等）</t>
  </si>
  <si>
    <t>入院中の見舞い訪問</t>
  </si>
  <si>
    <t>注１）</t>
  </si>
  <si>
    <t>注３）</t>
  </si>
  <si>
    <t xml:space="preserve">
区　分</t>
    <rPh sb="1" eb="2">
      <t>ク</t>
    </rPh>
    <rPh sb="3" eb="4">
      <t>ブン</t>
    </rPh>
    <phoneticPr fontId="2"/>
  </si>
  <si>
    <t>（自　　　立）</t>
    <phoneticPr fontId="2"/>
  </si>
  <si>
    <t>（要支援、要介護Ⅰ～Ⅴ区分）</t>
    <phoneticPr fontId="2"/>
  </si>
  <si>
    <t>その都度徴収するサービス（料金を表示）</t>
    <rPh sb="4" eb="6">
      <t>チョウシュウ</t>
    </rPh>
    <rPh sb="13" eb="15">
      <t>リョウキン</t>
    </rPh>
    <rPh sb="16" eb="18">
      <t>ヒョウジ</t>
    </rPh>
    <phoneticPr fontId="2"/>
  </si>
  <si>
    <t xml:space="preserve">
サービス</t>
    <phoneticPr fontId="2"/>
  </si>
  <si>
    <t>　・居室からの移動</t>
    <phoneticPr fontId="2"/>
  </si>
  <si>
    <t>　・衣類の着脱</t>
    <phoneticPr fontId="2"/>
  </si>
  <si>
    <t>オンコール対応</t>
    <rPh sb="5" eb="7">
      <t>タイオウ</t>
    </rPh>
    <phoneticPr fontId="2"/>
  </si>
  <si>
    <t>＜生活サービス＞</t>
    <phoneticPr fontId="2"/>
  </si>
  <si>
    <t>＜健康管理サービス＞</t>
    <phoneticPr fontId="2"/>
  </si>
  <si>
    <t>＜入退院時、入院中のサービス＞</t>
    <phoneticPr fontId="2"/>
  </si>
  <si>
    <t>＜その他サービス＞</t>
    <phoneticPr fontId="2"/>
  </si>
  <si>
    <t>注２）</t>
    <phoneticPr fontId="2"/>
  </si>
  <si>
    <t>注４）</t>
    <phoneticPr fontId="2"/>
  </si>
  <si>
    <t>「その他サービス」欄は、上記以外のサービスを必要に応じて記入すること。</t>
    <rPh sb="14" eb="16">
      <t>イガイ</t>
    </rPh>
    <rPh sb="22" eb="24">
      <t>ヒツヨウ</t>
    </rPh>
    <rPh sb="25" eb="26">
      <t>オウ</t>
    </rPh>
    <rPh sb="28" eb="30">
      <t>キニュウ</t>
    </rPh>
    <phoneticPr fontId="2"/>
  </si>
  <si>
    <t>生活支援サービスの基本料金に含むサービス</t>
    <rPh sb="0" eb="2">
      <t>セイカツ</t>
    </rPh>
    <rPh sb="2" eb="4">
      <t>シエン</t>
    </rPh>
    <rPh sb="9" eb="11">
      <t>キホン</t>
    </rPh>
    <rPh sb="11" eb="13">
      <t>リョウキン</t>
    </rPh>
    <rPh sb="14" eb="15">
      <t>フク</t>
    </rPh>
    <phoneticPr fontId="2"/>
  </si>
  <si>
    <t>住宅の管理者名（役職名）</t>
    <rPh sb="0" eb="2">
      <t>ジュウタク</t>
    </rPh>
    <rPh sb="3" eb="6">
      <t>カンリシャ</t>
    </rPh>
    <rPh sb="6" eb="7">
      <t>メイ</t>
    </rPh>
    <rPh sb="8" eb="11">
      <t>ヤクショクメイ</t>
    </rPh>
    <phoneticPr fontId="2"/>
  </si>
  <si>
    <t>契約期間</t>
    <rPh sb="0" eb="2">
      <t>ケイヤク</t>
    </rPh>
    <rPh sb="2" eb="4">
      <t>キカン</t>
    </rPh>
    <phoneticPr fontId="2"/>
  </si>
  <si>
    <t>事業者名</t>
    <rPh sb="0" eb="3">
      <t>ジギョウシャ</t>
    </rPh>
    <rPh sb="3" eb="4">
      <t>メイ</t>
    </rPh>
    <phoneticPr fontId="2"/>
  </si>
  <si>
    <t>入居時の要件</t>
    <rPh sb="0" eb="2">
      <t>ニュウキョ</t>
    </rPh>
    <rPh sb="2" eb="3">
      <t>ジ</t>
    </rPh>
    <rPh sb="4" eb="6">
      <t>ヨウケン</t>
    </rPh>
    <phoneticPr fontId="2"/>
  </si>
  <si>
    <t>非常災害対策</t>
    <rPh sb="0" eb="2">
      <t>ヒジョウ</t>
    </rPh>
    <rPh sb="2" eb="4">
      <t>サイガイ</t>
    </rPh>
    <rPh sb="4" eb="6">
      <t>タイサク</t>
    </rPh>
    <phoneticPr fontId="2"/>
  </si>
  <si>
    <t>消防計画</t>
    <rPh sb="0" eb="2">
      <t>ショウボウ</t>
    </rPh>
    <rPh sb="2" eb="4">
      <t>ケイカク</t>
    </rPh>
    <phoneticPr fontId="2"/>
  </si>
  <si>
    <t>防火管理者</t>
    <rPh sb="0" eb="2">
      <t>ボウカ</t>
    </rPh>
    <rPh sb="2" eb="5">
      <t>カンリシャ</t>
    </rPh>
    <phoneticPr fontId="2"/>
  </si>
  <si>
    <t>避難訓練</t>
    <rPh sb="0" eb="2">
      <t>ヒナン</t>
    </rPh>
    <rPh sb="2" eb="4">
      <t>クンレン</t>
    </rPh>
    <phoneticPr fontId="2"/>
  </si>
  <si>
    <t>消防署への届出日（消防署名）</t>
    <rPh sb="0" eb="3">
      <t>ショウボウショ</t>
    </rPh>
    <rPh sb="5" eb="7">
      <t>トドケデ</t>
    </rPh>
    <rPh sb="7" eb="8">
      <t>ビ</t>
    </rPh>
    <rPh sb="9" eb="11">
      <t>ショウボウ</t>
    </rPh>
    <rPh sb="11" eb="13">
      <t>ショメイ</t>
    </rPh>
    <phoneticPr fontId="2"/>
  </si>
  <si>
    <t>人</t>
    <rPh sb="0" eb="1">
      <t>ニン</t>
    </rPh>
    <phoneticPr fontId="2"/>
  </si>
  <si>
    <t>生活相談</t>
    <rPh sb="0" eb="2">
      <t>セイカツ</t>
    </rPh>
    <rPh sb="2" eb="4">
      <t>ソウダン</t>
    </rPh>
    <phoneticPr fontId="2"/>
  </si>
  <si>
    <t>更新</t>
    <rPh sb="0" eb="2">
      <t>コウシン</t>
    </rPh>
    <phoneticPr fontId="2"/>
  </si>
  <si>
    <t>自動更新</t>
    <rPh sb="0" eb="2">
      <t>ジドウ</t>
    </rPh>
    <rPh sb="2" eb="4">
      <t>コウシン</t>
    </rPh>
    <phoneticPr fontId="2"/>
  </si>
  <si>
    <t>社会福祉士</t>
    <rPh sb="0" eb="2">
      <t>シャカイ</t>
    </rPh>
    <rPh sb="2" eb="4">
      <t>フクシ</t>
    </rPh>
    <rPh sb="4" eb="5">
      <t>シ</t>
    </rPh>
    <phoneticPr fontId="2"/>
  </si>
  <si>
    <t>円</t>
    <rPh sb="0" eb="1">
      <t>エン</t>
    </rPh>
    <phoneticPr fontId="2"/>
  </si>
  <si>
    <t>併設施設との共用の有無</t>
    <rPh sb="0" eb="2">
      <t>ヘイセツ</t>
    </rPh>
    <rPh sb="2" eb="4">
      <t>シセツ</t>
    </rPh>
    <rPh sb="6" eb="8">
      <t>キョウヨウ</t>
    </rPh>
    <rPh sb="9" eb="11">
      <t>ウム</t>
    </rPh>
    <phoneticPr fontId="2"/>
  </si>
  <si>
    <t>兼用設備</t>
    <rPh sb="0" eb="2">
      <t>ケンヨウ</t>
    </rPh>
    <rPh sb="2" eb="4">
      <t>セツビ</t>
    </rPh>
    <phoneticPr fontId="2"/>
  </si>
  <si>
    <t>契約居室</t>
    <rPh sb="0" eb="2">
      <t>ケイヤク</t>
    </rPh>
    <rPh sb="2" eb="3">
      <t>キョ</t>
    </rPh>
    <rPh sb="3" eb="4">
      <t>シツ</t>
    </rPh>
    <phoneticPr fontId="2"/>
  </si>
  <si>
    <t>階層・部屋番号等</t>
    <rPh sb="0" eb="2">
      <t>カイソウ</t>
    </rPh>
    <rPh sb="3" eb="5">
      <t>ヘヤ</t>
    </rPh>
    <rPh sb="5" eb="7">
      <t>バンゴウ</t>
    </rPh>
    <rPh sb="7" eb="8">
      <t>トウ</t>
    </rPh>
    <phoneticPr fontId="2"/>
  </si>
  <si>
    <t>金額</t>
    <rPh sb="0" eb="2">
      <t>キンガク</t>
    </rPh>
    <phoneticPr fontId="2"/>
  </si>
  <si>
    <t>算定方法</t>
    <rPh sb="0" eb="2">
      <t>サンテイ</t>
    </rPh>
    <rPh sb="2" eb="4">
      <t>ホウホウ</t>
    </rPh>
    <phoneticPr fontId="2"/>
  </si>
  <si>
    <t>期間</t>
    <rPh sb="0" eb="2">
      <t>キカン</t>
    </rPh>
    <phoneticPr fontId="2"/>
  </si>
  <si>
    <t>契約終了時の返還金</t>
    <rPh sb="0" eb="2">
      <t>ケイヤク</t>
    </rPh>
    <rPh sb="2" eb="5">
      <t>シュウリョウジ</t>
    </rPh>
    <rPh sb="6" eb="9">
      <t>ヘンカンキン</t>
    </rPh>
    <phoneticPr fontId="2"/>
  </si>
  <si>
    <t>短期解約（死亡退去含む）の返還金の算定方式</t>
    <rPh sb="0" eb="2">
      <t>タンキ</t>
    </rPh>
    <rPh sb="2" eb="4">
      <t>カイヤク</t>
    </rPh>
    <rPh sb="5" eb="7">
      <t>シボウ</t>
    </rPh>
    <rPh sb="7" eb="9">
      <t>タイキョ</t>
    </rPh>
    <rPh sb="9" eb="10">
      <t>フク</t>
    </rPh>
    <rPh sb="13" eb="16">
      <t>ヘンカンキン</t>
    </rPh>
    <rPh sb="17" eb="19">
      <t>サンテイ</t>
    </rPh>
    <rPh sb="19" eb="21">
      <t>ホウシキ</t>
    </rPh>
    <phoneticPr fontId="2"/>
  </si>
  <si>
    <t>起算日</t>
    <rPh sb="0" eb="3">
      <t>キサンビ</t>
    </rPh>
    <phoneticPr fontId="2"/>
  </si>
  <si>
    <t>支払日</t>
    <rPh sb="0" eb="3">
      <t>シハライビ</t>
    </rPh>
    <phoneticPr fontId="2"/>
  </si>
  <si>
    <t>支払方法</t>
    <rPh sb="0" eb="2">
      <t>シハラ</t>
    </rPh>
    <rPh sb="2" eb="4">
      <t>ホウホウ</t>
    </rPh>
    <phoneticPr fontId="2"/>
  </si>
  <si>
    <t>返還期限</t>
    <rPh sb="0" eb="2">
      <t>ヘンカン</t>
    </rPh>
    <rPh sb="2" eb="4">
      <t>キゲン</t>
    </rPh>
    <phoneticPr fontId="2"/>
  </si>
  <si>
    <t>支払方式</t>
    <rPh sb="0" eb="2">
      <t>シハラ</t>
    </rPh>
    <rPh sb="2" eb="4">
      <t>ホウシキ</t>
    </rPh>
    <phoneticPr fontId="2"/>
  </si>
  <si>
    <t>介護費用
(介護保険)</t>
    <rPh sb="0" eb="2">
      <t>カイゴ</t>
    </rPh>
    <rPh sb="2" eb="4">
      <t>ヒヨウ</t>
    </rPh>
    <rPh sb="6" eb="8">
      <t>カイゴ</t>
    </rPh>
    <rPh sb="8" eb="10">
      <t>ホケン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</si>
  <si>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</si>
  <si>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</si>
  <si>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</si>
  <si>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</si>
  <si>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</si>
  <si>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短期利用（介護予防）特定施設入居者生活介護の算定</t>
    <rPh sb="0" eb="2">
      <t>タンキ</t>
    </rPh>
    <rPh sb="2" eb="4">
      <t>リヨウ</t>
    </rPh>
    <rPh sb="22" eb="24">
      <t>サンテイ</t>
    </rPh>
    <phoneticPr fontId="2"/>
  </si>
  <si>
    <t>・日常生活を送る中でお困りのこと、介護度が重くなった場合のご不安等について、住宅職員がご相談をお受けします。</t>
    <rPh sb="1" eb="3">
      <t>ニチジョウ</t>
    </rPh>
    <rPh sb="3" eb="5">
      <t>セイカツ</t>
    </rPh>
    <rPh sb="6" eb="7">
      <t>オク</t>
    </rPh>
    <rPh sb="8" eb="9">
      <t>ナカ</t>
    </rPh>
    <rPh sb="11" eb="12">
      <t>コマ</t>
    </rPh>
    <rPh sb="17" eb="19">
      <t>カイゴ</t>
    </rPh>
    <rPh sb="19" eb="20">
      <t>ド</t>
    </rPh>
    <rPh sb="21" eb="22">
      <t>オモ</t>
    </rPh>
    <rPh sb="26" eb="28">
      <t>バアイ</t>
    </rPh>
    <rPh sb="30" eb="32">
      <t>フアン</t>
    </rPh>
    <rPh sb="32" eb="33">
      <t>トウ</t>
    </rPh>
    <rPh sb="38" eb="40">
      <t>ジュウタク</t>
    </rPh>
    <rPh sb="40" eb="42">
      <t>ショクイン</t>
    </rPh>
    <rPh sb="44" eb="46">
      <t>ソウダン</t>
    </rPh>
    <rPh sb="48" eb="49">
      <t>ウ</t>
    </rPh>
    <phoneticPr fontId="2"/>
  </si>
  <si>
    <t>東京都国民健康保険団体連合会</t>
    <rPh sb="0" eb="2">
      <t>トウキョウ</t>
    </rPh>
    <rPh sb="2" eb="3">
      <t>ト</t>
    </rPh>
    <rPh sb="3" eb="5">
      <t>コクミン</t>
    </rPh>
    <rPh sb="5" eb="7">
      <t>ケンコウ</t>
    </rPh>
    <rPh sb="7" eb="9">
      <t>ホケン</t>
    </rPh>
    <rPh sb="9" eb="11">
      <t>ダンタイ</t>
    </rPh>
    <rPh sb="11" eb="14">
      <t>レンゴウカイ</t>
    </rPh>
    <phoneticPr fontId="2"/>
  </si>
  <si>
    <t>＜介護サービス＞</t>
  </si>
  <si>
    <t>＜基本（必須）サービス＞</t>
    <rPh sb="1" eb="3">
      <t>キホン</t>
    </rPh>
    <rPh sb="4" eb="6">
      <t>ヒッス</t>
    </rPh>
    <phoneticPr fontId="2"/>
  </si>
  <si>
    <t>　・体位交換</t>
    <phoneticPr fontId="2"/>
  </si>
  <si>
    <t>　・巡回　日中</t>
    <rPh sb="5" eb="7">
      <t>ニッチュウ</t>
    </rPh>
    <phoneticPr fontId="2"/>
  </si>
  <si>
    <t>　・巡回　夜間</t>
    <rPh sb="5" eb="7">
      <t>ヤカン</t>
    </rPh>
    <phoneticPr fontId="2"/>
  </si>
  <si>
    <t>緊急時対応</t>
    <rPh sb="0" eb="3">
      <t>キンキュウジ</t>
    </rPh>
    <rPh sb="3" eb="5">
      <t>タイオウ</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</si>
  <si>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</si>
  <si>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</si>
  <si>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設立年月日</t>
    <rPh sb="0" eb="2">
      <t>セツリツ</t>
    </rPh>
    <rPh sb="2" eb="5">
      <t>ネンガッピ</t>
    </rPh>
    <phoneticPr fontId="2"/>
  </si>
  <si>
    <t>最寄駅</t>
    <rPh sb="0" eb="2">
      <t>モヨリ</t>
    </rPh>
    <rPh sb="2" eb="3">
      <t>エキ</t>
    </rPh>
    <phoneticPr fontId="2"/>
  </si>
  <si>
    <t>交通手段と所要時間</t>
    <rPh sb="0" eb="2">
      <t>コウツウ</t>
    </rPh>
    <rPh sb="2" eb="4">
      <t>シュダン</t>
    </rPh>
    <rPh sb="5" eb="7">
      <t>ショヨウ</t>
    </rPh>
    <rPh sb="7" eb="9">
      <t>ジカン</t>
    </rPh>
    <phoneticPr fontId="2"/>
  </si>
  <si>
    <t>指定した自治体名</t>
    <rPh sb="0" eb="2">
      <t>シテイ</t>
    </rPh>
    <rPh sb="4" eb="7">
      <t>ジチタイ</t>
    </rPh>
    <rPh sb="7" eb="8">
      <t>メイ</t>
    </rPh>
    <phoneticPr fontId="2"/>
  </si>
  <si>
    <t>入居者や家族が利用できる調理設備</t>
    <rPh sb="0" eb="3">
      <t>ニュウキョシャ</t>
    </rPh>
    <rPh sb="4" eb="6">
      <t>カゾク</t>
    </rPh>
    <rPh sb="7" eb="9">
      <t>リヨウ</t>
    </rPh>
    <rPh sb="12" eb="14">
      <t>チョウリ</t>
    </rPh>
    <rPh sb="14" eb="16">
      <t>セツビ</t>
    </rPh>
    <phoneticPr fontId="2"/>
  </si>
  <si>
    <t>消火器</t>
    <rPh sb="0" eb="3">
      <t>ショウカキ</t>
    </rPh>
    <phoneticPr fontId="2"/>
  </si>
  <si>
    <t>協力医療機関</t>
    <rPh sb="0" eb="2">
      <t>キョウリョク</t>
    </rPh>
    <rPh sb="2" eb="4">
      <t>イリョウ</t>
    </rPh>
    <rPh sb="4" eb="6">
      <t>キカン</t>
    </rPh>
    <phoneticPr fontId="2"/>
  </si>
  <si>
    <t>診療科目</t>
    <rPh sb="0" eb="2">
      <t>シンリョウ</t>
    </rPh>
    <rPh sb="2" eb="4">
      <t>カモク</t>
    </rPh>
    <phoneticPr fontId="2"/>
  </si>
  <si>
    <t>訪問歯科診療</t>
    <rPh sb="0" eb="2">
      <t>ホウモン</t>
    </rPh>
    <rPh sb="2" eb="4">
      <t>シカ</t>
    </rPh>
    <rPh sb="4" eb="6">
      <t>シンリョウ</t>
    </rPh>
    <phoneticPr fontId="2"/>
  </si>
  <si>
    <t>医療支援
※複数選択可</t>
    <rPh sb="0" eb="2">
      <t>イリョウ</t>
    </rPh>
    <rPh sb="2" eb="4">
      <t>シエン</t>
    </rPh>
    <rPh sb="7" eb="9">
      <t>フクスウ</t>
    </rPh>
    <rPh sb="9" eb="11">
      <t>センタク</t>
    </rPh>
    <rPh sb="11" eb="12">
      <t>カ</t>
    </rPh>
    <phoneticPr fontId="2"/>
  </si>
  <si>
    <t>タイプ１</t>
    <phoneticPr fontId="2"/>
  </si>
  <si>
    <t>タイプ２</t>
    <phoneticPr fontId="2"/>
  </si>
  <si>
    <t>タイプ３</t>
  </si>
  <si>
    <t>タイプ４</t>
  </si>
  <si>
    <t>タイプ５</t>
  </si>
  <si>
    <t>タイプ６</t>
  </si>
  <si>
    <t>タイプ７</t>
  </si>
  <si>
    <t>タイプ８</t>
  </si>
  <si>
    <t>タイプ９</t>
  </si>
  <si>
    <t>うち、男女共用</t>
    <rPh sb="3" eb="5">
      <t>ダンジョ</t>
    </rPh>
    <rPh sb="5" eb="7">
      <t>キョウヨウ</t>
    </rPh>
    <phoneticPr fontId="2"/>
  </si>
  <si>
    <t>うち男女別</t>
    <rPh sb="2" eb="4">
      <t>ダンジョ</t>
    </rPh>
    <rPh sb="4" eb="5">
      <t>ベツ</t>
    </rPh>
    <phoneticPr fontId="2"/>
  </si>
  <si>
    <t>共同浴室における介護浴槽</t>
    <rPh sb="0" eb="2">
      <t>キョウドウ</t>
    </rPh>
    <rPh sb="2" eb="4">
      <t>ヨクシツ</t>
    </rPh>
    <rPh sb="8" eb="10">
      <t>カイゴ</t>
    </rPh>
    <rPh sb="10" eb="12">
      <t>ヨクソウ</t>
    </rPh>
    <phoneticPr fontId="2"/>
  </si>
  <si>
    <t>業務に係る資格等</t>
    <rPh sb="0" eb="2">
      <t>ギョウム</t>
    </rPh>
    <rPh sb="3" eb="4">
      <t>カカ</t>
    </rPh>
    <rPh sb="5" eb="7">
      <t>シカク</t>
    </rPh>
    <rPh sb="7" eb="8">
      <t>トウ</t>
    </rPh>
    <phoneticPr fontId="2"/>
  </si>
  <si>
    <t>１年未満</t>
    <rPh sb="1" eb="2">
      <t>ネン</t>
    </rPh>
    <rPh sb="2" eb="4">
      <t>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</si>
  <si>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</si>
  <si>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</si>
  <si>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１０年未満</t>
    <rPh sb="1" eb="2">
      <t>ネン</t>
    </rPh>
    <rPh sb="2" eb="4">
      <t>イジョウ</t>
    </rPh>
    <rPh sb="7" eb="8">
      <t>ネン</t>
    </rPh>
    <rPh sb="8" eb="10">
      <t>ミマン</t>
    </rPh>
    <phoneticPr fontId="2"/>
  </si>
  <si>
    <t>１０年以上</t>
    <rPh sb="2" eb="3">
      <t>ネン</t>
    </rPh>
    <rPh sb="3" eb="5">
      <t>イジョウ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</si>
  <si>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</si>
  <si>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資格等の名称</t>
    <rPh sb="0" eb="2">
      <t>シカク</t>
    </rPh>
    <rPh sb="2" eb="3">
      <t>トウ</t>
    </rPh>
    <rPh sb="4" eb="6">
      <t>メイショウ</t>
    </rPh>
    <phoneticPr fontId="2"/>
  </si>
  <si>
    <t>契約上の職員配置比率（※）
【表示事項】
※広告・パンフレット等における記載内容に合致するものを選択</t>
    <rPh sb="0" eb="2">
      <t>ケイヤク</t>
    </rPh>
    <rPh sb="2" eb="3">
      <t>ジョウ</t>
    </rPh>
    <rPh sb="4" eb="6">
      <t>ショクイン</t>
    </rPh>
    <rPh sb="6" eb="8">
      <t>ハイチ</t>
    </rPh>
    <rPh sb="8" eb="10">
      <t>ヒリツ</t>
    </rPh>
    <rPh sb="15" eb="17">
      <t>ヒョウジ</t>
    </rPh>
    <rPh sb="17" eb="19">
      <t>ジコウ</t>
    </rPh>
    <rPh sb="23" eb="25">
      <t>コウコク</t>
    </rPh>
    <rPh sb="32" eb="33">
      <t>トウ</t>
    </rPh>
    <rPh sb="37" eb="39">
      <t>キサイ</t>
    </rPh>
    <rPh sb="39" eb="41">
      <t>ナイヨウ</t>
    </rPh>
    <rPh sb="42" eb="44">
      <t>ガッチ</t>
    </rPh>
    <rPh sb="49" eb="51">
      <t>センタク</t>
    </rPh>
    <phoneticPr fontId="2"/>
  </si>
  <si>
    <t>　１．５：　１　以上</t>
    <rPh sb="8" eb="10">
      <t>イジョウ</t>
    </rPh>
    <phoneticPr fontId="2"/>
  </si>
  <si>
    <t>　２　　：　１　以上</t>
    <rPh sb="8" eb="10">
      <t>イジョウ</t>
    </rPh>
    <phoneticPr fontId="2"/>
  </si>
  <si>
    <t>　２．５：　１　以上</t>
    <rPh sb="8" eb="10">
      <t>イジョウ</t>
    </rPh>
    <phoneticPr fontId="2"/>
  </si>
  <si>
    <t>　３　　：　１　以上</t>
    <rPh sb="8" eb="10">
      <t>イジョウ</t>
    </rPh>
    <phoneticPr fontId="2"/>
  </si>
  <si>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8">
      <t>ショクインスウ</t>
    </rPh>
    <phoneticPr fontId="2"/>
  </si>
  <si>
    <t>サービス付き高齢者向け住宅の職員数</t>
    <rPh sb="1" eb="13">
      <t>ツキ</t>
    </rPh>
    <rPh sb="14" eb="17">
      <t>ショクインスウ</t>
    </rPh>
    <phoneticPr fontId="2"/>
  </si>
  <si>
    <t>訪問介護事業所の名称</t>
    <rPh sb="0" eb="2">
      <t>ホウモン</t>
    </rPh>
    <rPh sb="2" eb="4">
      <t>カイゴ</t>
    </rPh>
    <rPh sb="4" eb="7">
      <t>ジギョウショ</t>
    </rPh>
    <rPh sb="8" eb="10">
      <t>メイショウ</t>
    </rPh>
    <phoneticPr fontId="2"/>
  </si>
  <si>
    <t>訪問看護事業所の名称</t>
    <rPh sb="0" eb="2">
      <t>ホウモン</t>
    </rPh>
    <rPh sb="2" eb="4">
      <t>カンゴ</t>
    </rPh>
    <rPh sb="4" eb="6">
      <t>ジギョウ</t>
    </rPh>
    <rPh sb="6" eb="7">
      <t>ショ</t>
    </rPh>
    <rPh sb="8" eb="10">
      <t>メイショウ</t>
    </rPh>
    <phoneticPr fontId="2"/>
  </si>
  <si>
    <t>通所介護事業所の名称</t>
    <rPh sb="0" eb="4">
      <t>ツウショカイゴ</t>
    </rPh>
    <rPh sb="4" eb="7">
      <t>ジギョウショ</t>
    </rPh>
    <rPh sb="8" eb="10">
      <t>メイショウ</t>
    </rPh>
    <phoneticPr fontId="2"/>
  </si>
  <si>
    <t>入居者の状況</t>
    <rPh sb="0" eb="3">
      <t>ニュウキョシャ</t>
    </rPh>
    <rPh sb="4" eb="6">
      <t>ジョウキョウ</t>
    </rPh>
    <phoneticPr fontId="2"/>
  </si>
  <si>
    <t>居室の状況</t>
    <rPh sb="0" eb="2">
      <t>キョシツ</t>
    </rPh>
    <rPh sb="3" eb="5">
      <t>ジョウキョウ</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</si>
  <si>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</si>
  <si>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</si>
  <si>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プラン１</t>
    <phoneticPr fontId="2"/>
  </si>
  <si>
    <t>プラン２</t>
    <phoneticPr fontId="2"/>
  </si>
  <si>
    <t>サービス費用</t>
    <rPh sb="4" eb="6">
      <t>ヒヨウ</t>
    </rPh>
    <phoneticPr fontId="2"/>
  </si>
  <si>
    <t>共益費</t>
    <rPh sb="0" eb="3">
      <t>キョウエキヒ</t>
    </rPh>
    <phoneticPr fontId="2"/>
  </si>
  <si>
    <t>光熱水費</t>
    <rPh sb="0" eb="4">
      <t>コウネツスイヒ</t>
    </rPh>
    <phoneticPr fontId="2"/>
  </si>
  <si>
    <t>要介護度</t>
    <rPh sb="0" eb="3">
      <t>ヨウカイゴ</t>
    </rPh>
    <rPh sb="3" eb="4">
      <t>ド</t>
    </rPh>
    <phoneticPr fontId="2"/>
  </si>
  <si>
    <t>年齢</t>
    <rPh sb="0" eb="2">
      <t>ネンレイ</t>
    </rPh>
    <phoneticPr fontId="2"/>
  </si>
  <si>
    <t>床面積</t>
    <rPh sb="0" eb="3">
      <t>ユカメンセキ</t>
    </rPh>
    <phoneticPr fontId="2"/>
  </si>
  <si>
    <t>台所</t>
    <rPh sb="0" eb="2">
      <t>ダイドコロ</t>
    </rPh>
    <phoneticPr fontId="2"/>
  </si>
  <si>
    <t>前払金</t>
    <rPh sb="0" eb="2">
      <t>マエバライ</t>
    </rPh>
    <rPh sb="2" eb="3">
      <t>キン</t>
    </rPh>
    <phoneticPr fontId="2"/>
  </si>
  <si>
    <t>歳</t>
    <rPh sb="0" eb="1">
      <t>サイ</t>
    </rPh>
    <phoneticPr fontId="2"/>
  </si>
  <si>
    <t>特定施設入居者生活介護の費用（※１）</t>
    <rPh sb="0" eb="11">
      <t>トクテイ</t>
    </rPh>
    <rPh sb="12" eb="14">
      <t>ヒヨウ</t>
    </rPh>
    <phoneticPr fontId="2"/>
  </si>
  <si>
    <t>算定根拠</t>
    <rPh sb="0" eb="2">
      <t>サンテイ</t>
    </rPh>
    <rPh sb="2" eb="4">
      <t>コンキョ</t>
    </rPh>
    <phoneticPr fontId="2"/>
  </si>
  <si>
    <t>前払金の保全先</t>
    <rPh sb="0" eb="2">
      <t>マエバライ</t>
    </rPh>
    <rPh sb="2" eb="3">
      <t>キン</t>
    </rPh>
    <rPh sb="4" eb="6">
      <t>ホゼン</t>
    </rPh>
    <rPh sb="6" eb="7">
      <t>サキ</t>
    </rPh>
    <phoneticPr fontId="2"/>
  </si>
  <si>
    <t>連帯保証を行う銀行等の名称</t>
    <rPh sb="0" eb="2">
      <t>レンタイ</t>
    </rPh>
    <rPh sb="2" eb="4">
      <t>ホショウ</t>
    </rPh>
    <rPh sb="5" eb="6">
      <t>オコナ</t>
    </rPh>
    <rPh sb="7" eb="9">
      <t>ギンコウ</t>
    </rPh>
    <rPh sb="9" eb="10">
      <t>トウ</t>
    </rPh>
    <rPh sb="11" eb="13">
      <t>メイショウ</t>
    </rPh>
    <phoneticPr fontId="2"/>
  </si>
  <si>
    <t>信託契約を行う信託会社等の名称</t>
    <rPh sb="0" eb="2">
      <t>シンタク</t>
    </rPh>
    <rPh sb="2" eb="4">
      <t>ケイヤク</t>
    </rPh>
    <rPh sb="5" eb="6">
      <t>オコナ</t>
    </rPh>
    <rPh sb="7" eb="9">
      <t>シンタク</t>
    </rPh>
    <rPh sb="9" eb="11">
      <t>ガイシャ</t>
    </rPh>
    <rPh sb="11" eb="12">
      <t>トウ</t>
    </rPh>
    <rPh sb="13" eb="15">
      <t>メイショウ</t>
    </rPh>
    <phoneticPr fontId="2"/>
  </si>
  <si>
    <t>保証保険を行う保険会社の名称</t>
    <rPh sb="0" eb="2">
      <t>ホショウ</t>
    </rPh>
    <rPh sb="2" eb="4">
      <t>ホケン</t>
    </rPh>
    <rPh sb="5" eb="6">
      <t>オコナ</t>
    </rPh>
    <rPh sb="7" eb="9">
      <t>ホケン</t>
    </rPh>
    <rPh sb="9" eb="11">
      <t>カイシャ</t>
    </rPh>
    <rPh sb="12" eb="14">
      <t>メイショウ</t>
    </rPh>
    <phoneticPr fontId="2"/>
  </si>
  <si>
    <t>全国有料老人ホーム協会</t>
    <rPh sb="0" eb="2">
      <t>ゼンコク</t>
    </rPh>
    <rPh sb="2" eb="4">
      <t>ユウリョウ</t>
    </rPh>
    <rPh sb="4" eb="6">
      <t>ロウジン</t>
    </rPh>
    <rPh sb="9" eb="11">
      <t>キョウカイ</t>
    </rPh>
    <phoneticPr fontId="2"/>
  </si>
  <si>
    <t>自立</t>
    <rPh sb="0" eb="2">
      <t>ジリツ</t>
    </rPh>
    <phoneticPr fontId="2"/>
  </si>
  <si>
    <t>要支援１</t>
    <rPh sb="0" eb="3">
      <t>ヨウシエン</t>
    </rPh>
    <phoneticPr fontId="2"/>
  </si>
  <si>
    <t>要支援２</t>
    <rPh sb="0" eb="3">
      <t>ヨウシエン</t>
    </rPh>
    <phoneticPr fontId="2"/>
  </si>
  <si>
    <t>平均年齢</t>
    <rPh sb="0" eb="2">
      <t>ヘイキン</t>
    </rPh>
    <rPh sb="2" eb="4">
      <t>ネンレイ</t>
    </rPh>
    <phoneticPr fontId="2"/>
  </si>
  <si>
    <t>入居契約書のひな形</t>
    <rPh sb="0" eb="2">
      <t>ニュウキョ</t>
    </rPh>
    <rPh sb="2" eb="5">
      <t>ケイヤクショ</t>
    </rPh>
    <rPh sb="8" eb="9">
      <t>ガタ</t>
    </rPh>
    <phoneticPr fontId="2"/>
  </si>
  <si>
    <t>）</t>
    <phoneticPr fontId="2"/>
  </si>
  <si>
    <t>㎡</t>
    <phoneticPr fontId="2"/>
  </si>
  <si>
    <t>家賃の</t>
    <rPh sb="0" eb="2">
      <t>ヤチン</t>
    </rPh>
    <phoneticPr fontId="2"/>
  </si>
  <si>
    <t>介護度別・年齢別入居者数</t>
    <rPh sb="0" eb="2">
      <t>カイゴ</t>
    </rPh>
    <rPh sb="2" eb="3">
      <t>ド</t>
    </rPh>
    <rPh sb="3" eb="4">
      <t>ベツ</t>
    </rPh>
    <rPh sb="5" eb="7">
      <t>ネンレイ</t>
    </rPh>
    <rPh sb="7" eb="8">
      <t>ベツ</t>
    </rPh>
    <rPh sb="8" eb="11">
      <t>ニュウキョシャ</t>
    </rPh>
    <rPh sb="11" eb="12">
      <t>スウ</t>
    </rPh>
    <phoneticPr fontId="2"/>
  </si>
  <si>
    <t>65歳未満</t>
    <rPh sb="2" eb="3">
      <t>サイ</t>
    </rPh>
    <rPh sb="3" eb="5">
      <t>ミマン</t>
    </rPh>
    <phoneticPr fontId="2"/>
  </si>
  <si>
    <t>65歳以上75歳未満</t>
    <rPh sb="2" eb="5">
      <t>サイイジョウ</t>
    </rPh>
    <rPh sb="7" eb="8">
      <t>サイ</t>
    </rPh>
    <rPh sb="8" eb="10">
      <t>ミマン</t>
    </rPh>
    <phoneticPr fontId="2"/>
  </si>
  <si>
    <t>75歳以上85歳未満</t>
    <rPh sb="2" eb="5">
      <t>サイイジョウ</t>
    </rPh>
    <rPh sb="7" eb="10">
      <t>サイミマン</t>
    </rPh>
    <phoneticPr fontId="2"/>
  </si>
  <si>
    <t>85歳以上</t>
    <rPh sb="2" eb="5">
      <t>サイイジョウ</t>
    </rPh>
    <phoneticPr fontId="2"/>
  </si>
  <si>
    <t>入居継続期間別入居者数</t>
    <rPh sb="0" eb="2">
      <t>ニュウキョ</t>
    </rPh>
    <rPh sb="2" eb="4">
      <t>ケイゾク</t>
    </rPh>
    <rPh sb="4" eb="6">
      <t>キカン</t>
    </rPh>
    <rPh sb="6" eb="7">
      <t>ベツ</t>
    </rPh>
    <rPh sb="7" eb="9">
      <t>ニュウキョ</t>
    </rPh>
    <rPh sb="9" eb="10">
      <t>シャ</t>
    </rPh>
    <rPh sb="10" eb="11">
      <t>スウ</t>
    </rPh>
    <phoneticPr fontId="2"/>
  </si>
  <si>
    <t>入居期間</t>
    <rPh sb="0" eb="2">
      <t>ニュウキョ</t>
    </rPh>
    <rPh sb="2" eb="4">
      <t>キカン</t>
    </rPh>
    <phoneticPr fontId="2"/>
  </si>
  <si>
    <t>1年以上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</si>
  <si>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</si>
  <si>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</si>
  <si>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3">
      <t>ネン</t>
    </rPh>
    <rPh sb="3" eb="5">
      <t>イジョウ</t>
    </rPh>
    <phoneticPr fontId="2"/>
  </si>
  <si>
    <t>入居者数</t>
    <rPh sb="0" eb="2">
      <t>ニュウキョ</t>
    </rPh>
    <rPh sb="2" eb="3">
      <t>シャ</t>
    </rPh>
    <rPh sb="3" eb="4">
      <t>スウ</t>
    </rPh>
    <phoneticPr fontId="2"/>
  </si>
  <si>
    <t>男女別入居者数</t>
    <rPh sb="0" eb="2">
      <t>ダンジョ</t>
    </rPh>
    <rPh sb="2" eb="3">
      <t>ベツ</t>
    </rPh>
    <rPh sb="3" eb="5">
      <t>ニュウキョ</t>
    </rPh>
    <rPh sb="5" eb="6">
      <t>シャ</t>
    </rPh>
    <rPh sb="6" eb="7">
      <t>スウ</t>
    </rPh>
    <phoneticPr fontId="2"/>
  </si>
  <si>
    <t>男性：</t>
    <rPh sb="0" eb="2">
      <t>ダンセイ</t>
    </rPh>
    <phoneticPr fontId="2"/>
  </si>
  <si>
    <t>女性：</t>
    <rPh sb="0" eb="2">
      <t>ジョセイ</t>
    </rPh>
    <phoneticPr fontId="2"/>
  </si>
  <si>
    <t>自宅・家族同居</t>
    <phoneticPr fontId="2"/>
  </si>
  <si>
    <t>介護老人福祉施設（特養等）へ転居</t>
    <phoneticPr fontId="2"/>
  </si>
  <si>
    <t>介護老人保健施設へ転居</t>
    <phoneticPr fontId="2"/>
  </si>
  <si>
    <t>介護療養型医療施設へ転居</t>
    <phoneticPr fontId="2"/>
  </si>
  <si>
    <t>他のサービス付き高齢者向け住宅への転居</t>
    <phoneticPr fontId="2"/>
  </si>
  <si>
    <t>その他の福祉施設・高齢者住宅等への転居</t>
    <phoneticPr fontId="2"/>
  </si>
  <si>
    <t>医療機関（入院）</t>
    <phoneticPr fontId="2"/>
  </si>
  <si>
    <t>死亡</t>
    <rPh sb="0" eb="2">
      <t>シボウ</t>
    </rPh>
    <phoneticPr fontId="2"/>
  </si>
  <si>
    <t>運営懇談会</t>
    <rPh sb="0" eb="2">
      <t>ウンエイ</t>
    </rPh>
    <rPh sb="2" eb="5">
      <t>コンダンカイ</t>
    </rPh>
    <phoneticPr fontId="2"/>
  </si>
  <si>
    <t>（内容）</t>
    <rPh sb="1" eb="3">
      <t>ナイヨウ</t>
    </rPh>
    <phoneticPr fontId="2"/>
  </si>
  <si>
    <t>有料老人ホーム設置時の老人福祉法第29条第1項に規定する届出</t>
    <rPh sb="0" eb="2">
      <t>ユウリョウ</t>
    </rPh>
    <rPh sb="2" eb="4">
      <t>ロウジン</t>
    </rPh>
    <rPh sb="7" eb="9">
      <t>セッチ</t>
    </rPh>
    <rPh sb="9" eb="10">
      <t>ジ</t>
    </rPh>
    <rPh sb="11" eb="13">
      <t>ロウジン</t>
    </rPh>
    <rPh sb="13" eb="15">
      <t>フクシ</t>
    </rPh>
    <rPh sb="15" eb="16">
      <t>ホウ</t>
    </rPh>
    <rPh sb="16" eb="17">
      <t>ダイ</t>
    </rPh>
    <rPh sb="19" eb="20">
      <t>ジョウ</t>
    </rPh>
    <rPh sb="20" eb="21">
      <t>ダイ</t>
    </rPh>
    <rPh sb="22" eb="23">
      <t>コウ</t>
    </rPh>
    <rPh sb="24" eb="26">
      <t>キテイ</t>
    </rPh>
    <rPh sb="28" eb="30">
      <t>トドケデ</t>
    </rPh>
    <phoneticPr fontId="2"/>
  </si>
  <si>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2"/>
  </si>
  <si>
    <t>※選択方式の場合：
（該当する方式全て選択）</t>
    <rPh sb="1" eb="3">
      <t>センタク</t>
    </rPh>
    <rPh sb="3" eb="5">
      <t>ホウシキ</t>
    </rPh>
    <rPh sb="6" eb="8">
      <t>バアイ</t>
    </rPh>
    <rPh sb="11" eb="13">
      <t>ガイトウ</t>
    </rPh>
    <rPh sb="15" eb="17">
      <t>ホウシキ</t>
    </rPh>
    <rPh sb="17" eb="18">
      <t>スベ</t>
    </rPh>
    <rPh sb="19" eb="21">
      <t>センタク</t>
    </rPh>
    <phoneticPr fontId="2"/>
  </si>
  <si>
    <t>（名称：　　　　　　　　　　　　　　　　　　</t>
    <phoneticPr fontId="2"/>
  </si>
  <si>
    <t>　）</t>
    <phoneticPr fontId="2"/>
  </si>
  <si>
    <t>台数</t>
    <rPh sb="0" eb="2">
      <t>ダイスウ</t>
    </rPh>
    <phoneticPr fontId="2"/>
  </si>
  <si>
    <t>定員</t>
    <phoneticPr fontId="2"/>
  </si>
  <si>
    <t>㎡</t>
  </si>
  <si>
    <t>か月分</t>
    <phoneticPr fontId="2"/>
  </si>
  <si>
    <t>％（定員に対する入居者数）</t>
    <phoneticPr fontId="2"/>
  </si>
  <si>
    <t>年齢／介護度</t>
    <rPh sb="0" eb="2">
      <t>ネンレイ</t>
    </rPh>
    <rPh sb="3" eb="5">
      <t>カイゴ</t>
    </rPh>
    <rPh sb="5" eb="6">
      <t>ド</t>
    </rPh>
    <phoneticPr fontId="2"/>
  </si>
  <si>
    <t>看護職員（直接雇用）</t>
    <rPh sb="0" eb="2">
      <t>カンゴ</t>
    </rPh>
    <rPh sb="2" eb="4">
      <t>ショクイン</t>
    </rPh>
    <rPh sb="5" eb="7">
      <t>チョクセツ</t>
    </rPh>
    <rPh sb="7" eb="9">
      <t>コヨウ</t>
    </rPh>
    <phoneticPr fontId="2"/>
  </si>
  <si>
    <t>看護職員（派遣）</t>
    <rPh sb="0" eb="2">
      <t>カンゴ</t>
    </rPh>
    <rPh sb="2" eb="4">
      <t>ショクイン</t>
    </rPh>
    <rPh sb="5" eb="7">
      <t>ハケン</t>
    </rPh>
    <phoneticPr fontId="2"/>
  </si>
  <si>
    <t>介護職員（直接雇用）</t>
    <rPh sb="0" eb="2">
      <t>カイゴ</t>
    </rPh>
    <rPh sb="2" eb="4">
      <t>ショクイン</t>
    </rPh>
    <phoneticPr fontId="2"/>
  </si>
  <si>
    <t>介護職員（派遣）</t>
    <rPh sb="0" eb="2">
      <t>カイゴ</t>
    </rPh>
    <rPh sb="2" eb="4">
      <t>ショクイン</t>
    </rPh>
    <phoneticPr fontId="2"/>
  </si>
  <si>
    <t>支払日・支払方法</t>
    <rPh sb="0" eb="2">
      <t>シハラ</t>
    </rPh>
    <rPh sb="2" eb="3">
      <t>ビ</t>
    </rPh>
    <rPh sb="4" eb="6">
      <t>シハライ</t>
    </rPh>
    <rPh sb="6" eb="8">
      <t>ホウホウ</t>
    </rPh>
    <phoneticPr fontId="2"/>
  </si>
  <si>
    <t>職員の状況（冒頭に記した記入日現在）</t>
    <phoneticPr fontId="2"/>
  </si>
  <si>
    <t>：</t>
    <phoneticPr fontId="2"/>
  </si>
  <si>
    <t>前年度１年間の
採用者数</t>
    <rPh sb="0" eb="3">
      <t>ゼンネンド</t>
    </rPh>
    <rPh sb="4" eb="6">
      <t>ネンカン</t>
    </rPh>
    <rPh sb="8" eb="11">
      <t>サイヨウシャ</t>
    </rPh>
    <rPh sb="11" eb="12">
      <t>スウ</t>
    </rPh>
    <phoneticPr fontId="2"/>
  </si>
  <si>
    <t>前年度１年間の
退職者数</t>
    <rPh sb="0" eb="3">
      <t>ゼンネンド</t>
    </rPh>
    <rPh sb="4" eb="6">
      <t>ネンカン</t>
    </rPh>
    <rPh sb="8" eb="11">
      <t>タイショクシャ</t>
    </rPh>
    <rPh sb="11" eb="12">
      <t>スウ</t>
    </rPh>
    <phoneticPr fontId="2"/>
  </si>
  <si>
    <t>従業者の健康診断
の実施状況</t>
    <rPh sb="0" eb="3">
      <t>ジュウギョウシャ</t>
    </rPh>
    <rPh sb="4" eb="6">
      <t>ケンコウ</t>
    </rPh>
    <rPh sb="6" eb="8">
      <t>シンダン</t>
    </rPh>
    <rPh sb="10" eb="12">
      <t>ジッシ</t>
    </rPh>
    <rPh sb="12" eb="14">
      <t>ジョウキョウ</t>
    </rPh>
    <phoneticPr fontId="2"/>
  </si>
  <si>
    <t>1週間のうち、常勤職員が勤務すべき時間</t>
    <rPh sb="1" eb="3">
      <t>シュウカン</t>
    </rPh>
    <rPh sb="7" eb="9">
      <t>ジョウキン</t>
    </rPh>
    <rPh sb="9" eb="11">
      <t>ショクイン</t>
    </rPh>
    <rPh sb="12" eb="14">
      <t>キンム</t>
    </rPh>
    <rPh sb="17" eb="19">
      <t>ジカン</t>
    </rPh>
    <phoneticPr fontId="2"/>
  </si>
  <si>
    <t>料金改定の条件及び手続き</t>
    <rPh sb="0" eb="2">
      <t>リョウキン</t>
    </rPh>
    <rPh sb="2" eb="4">
      <t>カイテイ</t>
    </rPh>
    <rPh sb="5" eb="7">
      <t>ジョウケン</t>
    </rPh>
    <rPh sb="7" eb="8">
      <t>オヨ</t>
    </rPh>
    <rPh sb="9" eb="11">
      <t>テツヅ</t>
    </rPh>
    <phoneticPr fontId="2"/>
  </si>
  <si>
    <t>料金構造</t>
    <phoneticPr fontId="2"/>
  </si>
  <si>
    <t>から</t>
    <phoneticPr fontId="2"/>
  </si>
  <si>
    <t>まで</t>
    <phoneticPr fontId="2"/>
  </si>
  <si>
    <t>事業主体の役員</t>
    <rPh sb="0" eb="2">
      <t>ジギョウ</t>
    </rPh>
    <rPh sb="2" eb="4">
      <t>シュタイ</t>
    </rPh>
    <rPh sb="5" eb="7">
      <t>ヤクイン</t>
    </rPh>
    <phoneticPr fontId="2"/>
  </si>
  <si>
    <t>入居者数合計</t>
    <rPh sb="0" eb="2">
      <t>ニュウキョ</t>
    </rPh>
    <rPh sb="2" eb="3">
      <t>シャ</t>
    </rPh>
    <rPh sb="3" eb="4">
      <t>スウ</t>
    </rPh>
    <rPh sb="4" eb="6">
      <t>ゴウケイ</t>
    </rPh>
    <phoneticPr fontId="2"/>
  </si>
  <si>
    <t>抵当権</t>
    <rPh sb="0" eb="3">
      <t>テイトウケン</t>
    </rPh>
    <phoneticPr fontId="2"/>
  </si>
  <si>
    <t>敷地</t>
    <rPh sb="0" eb="2">
      <t>シキチ</t>
    </rPh>
    <phoneticPr fontId="2"/>
  </si>
  <si>
    <t>住宅（建物）</t>
    <rPh sb="0" eb="2">
      <t>ジュウタク</t>
    </rPh>
    <rPh sb="3" eb="5">
      <t>タテモノ</t>
    </rPh>
    <phoneticPr fontId="2"/>
  </si>
  <si>
    <t>延床面積</t>
    <rPh sb="0" eb="2">
      <t>ノベユカ</t>
    </rPh>
    <rPh sb="2" eb="4">
      <t>メンセキ</t>
    </rPh>
    <phoneticPr fontId="2"/>
  </si>
  <si>
    <t>建築物用途区分</t>
    <rPh sb="0" eb="3">
      <t>ケンチクブツ</t>
    </rPh>
    <rPh sb="3" eb="5">
      <t>ヨウト</t>
    </rPh>
    <rPh sb="5" eb="7">
      <t>クブン</t>
    </rPh>
    <phoneticPr fontId="2"/>
  </si>
  <si>
    <t>階数</t>
    <rPh sb="0" eb="2">
      <t>カイスウ</t>
    </rPh>
    <phoneticPr fontId="2"/>
  </si>
  <si>
    <t>うち、サ付き分</t>
    <rPh sb="4" eb="5">
      <t>ツ</t>
    </rPh>
    <rPh sb="6" eb="7">
      <t>ブン</t>
    </rPh>
    <phoneticPr fontId="2"/>
  </si>
  <si>
    <t>※退去時に滞納家賃及び居室の原状回復費用を除き全額返還する。</t>
    <rPh sb="1" eb="3">
      <t>タイキョ</t>
    </rPh>
    <rPh sb="3" eb="4">
      <t>ジ</t>
    </rPh>
    <rPh sb="5" eb="7">
      <t>タイノウ</t>
    </rPh>
    <rPh sb="7" eb="9">
      <t>ヤチン</t>
    </rPh>
    <rPh sb="9" eb="10">
      <t>オヨ</t>
    </rPh>
    <rPh sb="11" eb="13">
      <t>キョシツ</t>
    </rPh>
    <rPh sb="14" eb="16">
      <t>ゲンジョウ</t>
    </rPh>
    <rPh sb="16" eb="18">
      <t>カイフク</t>
    </rPh>
    <rPh sb="18" eb="20">
      <t>ヒヨウ</t>
    </rPh>
    <rPh sb="21" eb="22">
      <t>ノゾ</t>
    </rPh>
    <rPh sb="23" eb="25">
      <t>ゼンガク</t>
    </rPh>
    <rPh sb="25" eb="27">
      <t>ヘンカン</t>
    </rPh>
    <phoneticPr fontId="2"/>
  </si>
  <si>
    <t>自立、要支援及び要介護状態区分に応じて（※）介護サービス等の一覧表を作成すること。
※自立、要支援Ⅰ･Ⅱ、要介護Ⅰ～Ⅴと区分した場合は８区分となるが、一覧表を分かりやすくする観点から、一覧表上サービス内容が同じ表現である場合等は、適宜、複数の区分をまとめることとして差し支えない。</t>
    <phoneticPr fontId="2"/>
  </si>
  <si>
    <t>この様式は参考様式です。住宅ごとに、独自様式により作成しても差し支えありません。</t>
    <rPh sb="2" eb="4">
      <t>ヨウシキ</t>
    </rPh>
    <rPh sb="5" eb="7">
      <t>サンコウ</t>
    </rPh>
    <rPh sb="7" eb="9">
      <t>ヨウシキ</t>
    </rPh>
    <rPh sb="12" eb="14">
      <t>ジュウタク</t>
    </rPh>
    <rPh sb="18" eb="20">
      <t>ドクジ</t>
    </rPh>
    <rPh sb="20" eb="22">
      <t>ヨウシキ</t>
    </rPh>
    <rPh sb="25" eb="27">
      <t>サクセイ</t>
    </rPh>
    <rPh sb="30" eb="31">
      <t>サ</t>
    </rPh>
    <rPh sb="32" eb="33">
      <t>ツカ</t>
    </rPh>
    <phoneticPr fontId="2"/>
  </si>
  <si>
    <t>上記のサービスの項目については、少なくとも記載すべき事項を掲げており、住宅のサービス提供の状況等に応じ、適宜、項目の順序の変更、項目の追加等を行って差し支えないものであること。
※住宅で行われるサービスは全て記載すること。</t>
    <rPh sb="0" eb="2">
      <t>ジョウキ</t>
    </rPh>
    <rPh sb="8" eb="10">
      <t>コウモク</t>
    </rPh>
    <rPh sb="16" eb="17">
      <t>スク</t>
    </rPh>
    <rPh sb="21" eb="23">
      <t>キサイ</t>
    </rPh>
    <rPh sb="26" eb="28">
      <t>ジコウ</t>
    </rPh>
    <rPh sb="29" eb="30">
      <t>カカ</t>
    </rPh>
    <rPh sb="35" eb="37">
      <t>ジュウタク</t>
    </rPh>
    <rPh sb="42" eb="44">
      <t>テイキョウ</t>
    </rPh>
    <rPh sb="45" eb="47">
      <t>ジョウキョウ</t>
    </rPh>
    <rPh sb="47" eb="48">
      <t>トウ</t>
    </rPh>
    <rPh sb="49" eb="50">
      <t>オウ</t>
    </rPh>
    <rPh sb="52" eb="54">
      <t>テキギ</t>
    </rPh>
    <rPh sb="55" eb="57">
      <t>コウモク</t>
    </rPh>
    <rPh sb="58" eb="60">
      <t>ジュンジョ</t>
    </rPh>
    <rPh sb="61" eb="63">
      <t>ヘンコウ</t>
    </rPh>
    <rPh sb="64" eb="66">
      <t>コウモク</t>
    </rPh>
    <rPh sb="67" eb="69">
      <t>ツイカ</t>
    </rPh>
    <rPh sb="69" eb="70">
      <t>トウ</t>
    </rPh>
    <rPh sb="71" eb="72">
      <t>オコナ</t>
    </rPh>
    <rPh sb="74" eb="75">
      <t>サ</t>
    </rPh>
    <rPh sb="76" eb="77">
      <t>ツカ</t>
    </rPh>
    <rPh sb="90" eb="92">
      <t>ジュウタク</t>
    </rPh>
    <rPh sb="93" eb="94">
      <t>オコナ</t>
    </rPh>
    <rPh sb="102" eb="103">
      <t>スベ</t>
    </rPh>
    <rPh sb="104" eb="106">
      <t>キサイ</t>
    </rPh>
    <phoneticPr fontId="2"/>
  </si>
  <si>
    <t>サービスの提供において事故が発生したときの対応</t>
    <phoneticPr fontId="2"/>
  </si>
  <si>
    <t>備考</t>
    <phoneticPr fontId="2"/>
  </si>
  <si>
    <t>浴室の有無</t>
    <rPh sb="0" eb="2">
      <t>ヨクシツ</t>
    </rPh>
    <rPh sb="3" eb="5">
      <t>ウム</t>
    </rPh>
    <phoneticPr fontId="2"/>
  </si>
  <si>
    <t>：１</t>
    <phoneticPr fontId="2"/>
  </si>
  <si>
    <t>算定根拠：</t>
    <rPh sb="0" eb="2">
      <t>サンテイ</t>
    </rPh>
    <rPh sb="2" eb="4">
      <t>コンキョ</t>
    </rPh>
    <phoneticPr fontId="2"/>
  </si>
  <si>
    <t>80単位/月</t>
    <rPh sb="2" eb="4">
      <t>タンイ</t>
    </rPh>
    <rPh sb="5" eb="6">
      <t>ツキ</t>
    </rPh>
    <phoneticPr fontId="2"/>
  </si>
  <si>
    <t>10単位/日</t>
    <rPh sb="2" eb="4">
      <t>タンイ</t>
    </rPh>
    <rPh sb="5" eb="6">
      <t>ニチ</t>
    </rPh>
    <phoneticPr fontId="2"/>
  </si>
  <si>
    <t>12単位/日</t>
    <rPh sb="2" eb="4">
      <t>タンイ</t>
    </rPh>
    <rPh sb="5" eb="6">
      <t>ニチ</t>
    </rPh>
    <phoneticPr fontId="2"/>
  </si>
  <si>
    <t>基本単位</t>
    <rPh sb="0" eb="2">
      <t>キホン</t>
    </rPh>
    <rPh sb="2" eb="4">
      <t>タンイ</t>
    </rPh>
    <phoneticPr fontId="2"/>
  </si>
  <si>
    <t>加算</t>
    <rPh sb="0" eb="2">
      <t>カサン</t>
    </rPh>
    <phoneticPr fontId="2"/>
  </si>
  <si>
    <t>総単位数</t>
    <rPh sb="0" eb="1">
      <t>ソウ</t>
    </rPh>
    <rPh sb="1" eb="4">
      <t>タンイスウ</t>
    </rPh>
    <phoneticPr fontId="2"/>
  </si>
  <si>
    <t>月額費用</t>
    <rPh sb="0" eb="2">
      <t>ゲツガク</t>
    </rPh>
    <rPh sb="2" eb="4">
      <t>ヒヨウ</t>
    </rPh>
    <phoneticPr fontId="2"/>
  </si>
  <si>
    <t>a</t>
    <phoneticPr fontId="2"/>
  </si>
  <si>
    <t>月額費用（円）</t>
    <rPh sb="0" eb="2">
      <t>ゲツガク</t>
    </rPh>
    <rPh sb="2" eb="4">
      <t>ヒヨウ</t>
    </rPh>
    <rPh sb="5" eb="6">
      <t>エン</t>
    </rPh>
    <phoneticPr fontId="2"/>
  </si>
  <si>
    <t>自己負担額（円）</t>
    <phoneticPr fontId="2"/>
  </si>
  <si>
    <t>g=e-f</t>
    <phoneticPr fontId="2"/>
  </si>
  <si>
    <t>保険請求額（円）</t>
    <rPh sb="0" eb="2">
      <t>ホケン</t>
    </rPh>
    <rPh sb="2" eb="4">
      <t>セイキュウ</t>
    </rPh>
    <rPh sb="4" eb="5">
      <t>ガク</t>
    </rPh>
    <phoneticPr fontId="2"/>
  </si>
  <si>
    <t>Ⅱ</t>
    <phoneticPr fontId="2"/>
  </si>
  <si>
    <t>Ⅲ</t>
    <phoneticPr fontId="2"/>
  </si>
  <si>
    <t>（Ⅰ）</t>
    <phoneticPr fontId="2"/>
  </si>
  <si>
    <t>3単位/日</t>
    <rPh sb="1" eb="3">
      <t>タンイ</t>
    </rPh>
    <rPh sb="4" eb="5">
      <t>ニチ</t>
    </rPh>
    <phoneticPr fontId="2"/>
  </si>
  <si>
    <t>4単位/日</t>
    <rPh sb="1" eb="3">
      <t>タンイ</t>
    </rPh>
    <rPh sb="4" eb="5">
      <t>ニチ</t>
    </rPh>
    <phoneticPr fontId="2"/>
  </si>
  <si>
    <t>18単位/日</t>
    <rPh sb="2" eb="4">
      <t>タンイ</t>
    </rPh>
    <rPh sb="5" eb="6">
      <t>ニチ</t>
    </rPh>
    <phoneticPr fontId="2"/>
  </si>
  <si>
    <t>日の場合</t>
    <phoneticPr fontId="2"/>
  </si>
  <si>
    <t>1ヶ月</t>
    <rPh sb="2" eb="3">
      <t>ゲツ</t>
    </rPh>
    <phoneticPr fontId="2"/>
  </si>
  <si>
    <t>要支援１</t>
    <rPh sb="0" eb="1">
      <t>ヨウ</t>
    </rPh>
    <rPh sb="1" eb="3">
      <t>シエン</t>
    </rPh>
    <phoneticPr fontId="2"/>
  </si>
  <si>
    <t>要支援２</t>
    <rPh sb="0" eb="1">
      <t>ヨウ</t>
    </rPh>
    <rPh sb="1" eb="3">
      <t>シエン</t>
    </rPh>
    <phoneticPr fontId="2"/>
  </si>
  <si>
    <t>e=d×地域単価
小数点以下切捨て</t>
    <rPh sb="4" eb="6">
      <t>チイキ</t>
    </rPh>
    <rPh sb="6" eb="8">
      <t>タンカ</t>
    </rPh>
    <rPh sb="9" eb="12">
      <t>ショウスウテン</t>
    </rPh>
    <rPh sb="12" eb="14">
      <t>イカ</t>
    </rPh>
    <rPh sb="14" eb="16">
      <t>キリス</t>
    </rPh>
    <phoneticPr fontId="2"/>
  </si>
  <si>
    <t>夜間看護体制加算（10単位/日）</t>
    <rPh sb="0" eb="2">
      <t>ヤカン</t>
    </rPh>
    <rPh sb="2" eb="4">
      <t>カンゴ</t>
    </rPh>
    <rPh sb="4" eb="6">
      <t>タイセイ</t>
    </rPh>
    <rPh sb="6" eb="8">
      <t>カサン</t>
    </rPh>
    <rPh sb="11" eb="13">
      <t>タンイ</t>
    </rPh>
    <rPh sb="14" eb="15">
      <t>ニチ</t>
    </rPh>
    <phoneticPr fontId="2"/>
  </si>
  <si>
    <t>医療機関連携加算（80単位/月）</t>
    <rPh sb="0" eb="2">
      <t>イリョウ</t>
    </rPh>
    <rPh sb="2" eb="4">
      <t>キカン</t>
    </rPh>
    <rPh sb="4" eb="6">
      <t>レンケイ</t>
    </rPh>
    <rPh sb="6" eb="8">
      <t>カサン</t>
    </rPh>
    <rPh sb="11" eb="13">
      <t>タンイ</t>
    </rPh>
    <rPh sb="14" eb="15">
      <t>ツキ</t>
    </rPh>
    <phoneticPr fontId="2"/>
  </si>
  <si>
    <t>　※加算Ⅰ…3単位/日、　加算Ⅱ…4単位/日</t>
    <rPh sb="2" eb="4">
      <t>カサン</t>
    </rPh>
    <rPh sb="7" eb="9">
      <t>タンイ</t>
    </rPh>
    <rPh sb="10" eb="11">
      <t>ニチ</t>
    </rPh>
    <rPh sb="13" eb="15">
      <t>カサン</t>
    </rPh>
    <rPh sb="18" eb="20">
      <t>タンイ</t>
    </rPh>
    <rPh sb="21" eb="22">
      <t>ニチ</t>
    </rPh>
    <phoneticPr fontId="2"/>
  </si>
  <si>
    <t>※要介護者のみ</t>
    <rPh sb="1" eb="2">
      <t>ヨウ</t>
    </rPh>
    <rPh sb="2" eb="5">
      <t>カイゴシャ</t>
    </rPh>
    <phoneticPr fontId="2"/>
  </si>
  <si>
    <t>※対象者のみ</t>
    <rPh sb="1" eb="4">
      <t>タイショウシャ</t>
    </rPh>
    <phoneticPr fontId="2"/>
  </si>
  <si>
    <t>定期巡回・随時対応型訪問介護看護</t>
  </si>
  <si>
    <t>介護療養型医療施設</t>
    <rPh sb="5" eb="7">
      <t>イリョウ</t>
    </rPh>
    <phoneticPr fontId="2"/>
  </si>
  <si>
    <t>＜地域密着型サービス＞</t>
  </si>
  <si>
    <t>介護予防訪問入浴介護</t>
  </si>
  <si>
    <t>介護予防訪問看護</t>
  </si>
  <si>
    <t>介護予防短期入所生活介護</t>
  </si>
  <si>
    <t>介護予防短期入所療養介護</t>
  </si>
  <si>
    <t>介護予防特定施設入居者生活介護</t>
  </si>
  <si>
    <t>＜地域密着型介護予防サービス＞</t>
  </si>
  <si>
    <t>介護予防認知症対応型通所介護</t>
  </si>
  <si>
    <t>介護予防小規模多機能型居宅介護</t>
  </si>
  <si>
    <t>介護予防認知症対応型共同生活介護</t>
  </si>
  <si>
    <t>＜介護保険施設＞</t>
  </si>
  <si>
    <t>地域密着型介護老人福祉施設入所者生活介護</t>
    <rPh sb="5" eb="7">
      <t>カイゴ</t>
    </rPh>
    <phoneticPr fontId="2"/>
  </si>
  <si>
    <t>自己負担割合</t>
    <rPh sb="0" eb="2">
      <t>ジコ</t>
    </rPh>
    <rPh sb="2" eb="4">
      <t>フタン</t>
    </rPh>
    <rPh sb="4" eb="6">
      <t>ワリアイ</t>
    </rPh>
    <phoneticPr fontId="2"/>
  </si>
  <si>
    <t>介護費用（選択サービス）</t>
    <rPh sb="0" eb="2">
      <t>カイゴ</t>
    </rPh>
    <rPh sb="2" eb="4">
      <t>ヒヨウ</t>
    </rPh>
    <phoneticPr fontId="2"/>
  </si>
  <si>
    <t>入居希望者への事前の情報開示</t>
    <rPh sb="0" eb="2">
      <t>ニュウキョ</t>
    </rPh>
    <rPh sb="2" eb="5">
      <t>キボウシャ</t>
    </rPh>
    <rPh sb="7" eb="9">
      <t>ジゼン</t>
    </rPh>
    <rPh sb="10" eb="12">
      <t>ジョウホウ</t>
    </rPh>
    <rPh sb="12" eb="14">
      <t>カイジ</t>
    </rPh>
    <phoneticPr fontId="2"/>
  </si>
  <si>
    <t>敷地面積</t>
    <rPh sb="0" eb="2">
      <t>シキチ</t>
    </rPh>
    <rPh sb="2" eb="4">
      <t>メンセキ</t>
    </rPh>
    <phoneticPr fontId="2"/>
  </si>
  <si>
    <t>耐火構造</t>
    <rPh sb="0" eb="2">
      <t>タイカ</t>
    </rPh>
    <rPh sb="2" eb="4">
      <t>コウゾウ</t>
    </rPh>
    <phoneticPr fontId="2"/>
  </si>
  <si>
    <t>所有関係</t>
    <rPh sb="0" eb="2">
      <t>ショユウ</t>
    </rPh>
    <rPh sb="2" eb="4">
      <t>カンケイ</t>
    </rPh>
    <phoneticPr fontId="2"/>
  </si>
  <si>
    <t>役職名</t>
    <rPh sb="0" eb="3">
      <t>ヤクショクメイ</t>
    </rPh>
    <phoneticPr fontId="2"/>
  </si>
  <si>
    <t>（</t>
    <phoneticPr fontId="2"/>
  </si>
  <si>
    <t>その他の共用設備</t>
    <rPh sb="2" eb="3">
      <t>タ</t>
    </rPh>
    <rPh sb="4" eb="6">
      <t>キョウヨウ</t>
    </rPh>
    <rPh sb="6" eb="8">
      <t>セツビ</t>
    </rPh>
    <phoneticPr fontId="2"/>
  </si>
  <si>
    <t>脱衣室</t>
    <rPh sb="0" eb="3">
      <t>ダツイシツ</t>
    </rPh>
    <phoneticPr fontId="2"/>
  </si>
  <si>
    <t>実務者研修の修了者</t>
    <rPh sb="0" eb="3">
      <t>ジツムシャ</t>
    </rPh>
    <rPh sb="3" eb="5">
      <t>ケンシュウ</t>
    </rPh>
    <rPh sb="6" eb="9">
      <t>シュウリョウシャ</t>
    </rPh>
    <phoneticPr fontId="2"/>
  </si>
  <si>
    <t>介護職員初任者研修の修了者</t>
    <rPh sb="0" eb="2">
      <t>カイゴ</t>
    </rPh>
    <rPh sb="2" eb="4">
      <t>ショクイン</t>
    </rPh>
    <rPh sb="4" eb="7">
      <t>ショニンシャ</t>
    </rPh>
    <rPh sb="7" eb="9">
      <t>ケンシュウ</t>
    </rPh>
    <rPh sb="10" eb="13">
      <t>シュウリョウシャ</t>
    </rPh>
    <phoneticPr fontId="2"/>
  </si>
  <si>
    <t>平均人数</t>
    <rPh sb="0" eb="2">
      <t>ヘイキン</t>
    </rPh>
    <rPh sb="2" eb="4">
      <t>ニンズウ</t>
    </rPh>
    <phoneticPr fontId="2"/>
  </si>
  <si>
    <t>最少時人数</t>
    <rPh sb="0" eb="2">
      <t>サイショウ</t>
    </rPh>
    <rPh sb="2" eb="3">
      <t>ジ</t>
    </rPh>
    <rPh sb="3" eb="5">
      <t>ニンズウ</t>
    </rPh>
    <phoneticPr fontId="2"/>
  </si>
  <si>
    <t>兼務する職種</t>
    <rPh sb="0" eb="2">
      <t>ケンム</t>
    </rPh>
    <rPh sb="4" eb="6">
      <t>ショクシュ</t>
    </rPh>
    <phoneticPr fontId="2"/>
  </si>
  <si>
    <t>状況把握
（安否確認）</t>
    <rPh sb="0" eb="2">
      <t>ジョウキョウ</t>
    </rPh>
    <rPh sb="2" eb="4">
      <t>ハアク</t>
    </rPh>
    <rPh sb="6" eb="8">
      <t>アンピ</t>
    </rPh>
    <rPh sb="8" eb="10">
      <t>カクニン</t>
    </rPh>
    <phoneticPr fontId="2"/>
  </si>
  <si>
    <t>提供方法</t>
    <rPh sb="0" eb="2">
      <t>テイキョウ</t>
    </rPh>
    <rPh sb="2" eb="4">
      <t>ホウホウ</t>
    </rPh>
    <phoneticPr fontId="2"/>
  </si>
  <si>
    <t>提供者</t>
    <rPh sb="0" eb="3">
      <t>テイキョウシャ</t>
    </rPh>
    <phoneticPr fontId="2"/>
  </si>
  <si>
    <t>自ら実施</t>
    <rPh sb="0" eb="1">
      <t>ミズカ</t>
    </rPh>
    <rPh sb="2" eb="4">
      <t>ジッシ</t>
    </rPh>
    <phoneticPr fontId="2"/>
  </si>
  <si>
    <t>箇所数</t>
    <rPh sb="0" eb="2">
      <t>カショ</t>
    </rPh>
    <rPh sb="2" eb="3">
      <t>スウ</t>
    </rPh>
    <phoneticPr fontId="2"/>
  </si>
  <si>
    <t>主な事業所の名称</t>
    <rPh sb="0" eb="1">
      <t>オモ</t>
    </rPh>
    <phoneticPr fontId="2"/>
  </si>
  <si>
    <t>入院等による不在時における利用料金（月払い）の取扱い</t>
    <rPh sb="0" eb="2">
      <t>ニュウイン</t>
    </rPh>
    <rPh sb="2" eb="3">
      <t>トウ</t>
    </rPh>
    <rPh sb="6" eb="8">
      <t>フザイ</t>
    </rPh>
    <rPh sb="8" eb="9">
      <t>ジ</t>
    </rPh>
    <rPh sb="13" eb="15">
      <t>リヨウ</t>
    </rPh>
    <rPh sb="15" eb="17">
      <t>リョウキン</t>
    </rPh>
    <rPh sb="18" eb="20">
      <t>ツキバラ</t>
    </rPh>
    <rPh sb="23" eb="25">
      <t>トリアツカ</t>
    </rPh>
    <phoneticPr fontId="2"/>
  </si>
  <si>
    <t>年</t>
    <rPh sb="0" eb="1">
      <t>ネン</t>
    </rPh>
    <phoneticPr fontId="2"/>
  </si>
  <si>
    <t>回）</t>
    <rPh sb="0" eb="1">
      <t>カイ</t>
    </rPh>
    <phoneticPr fontId="2"/>
  </si>
  <si>
    <t>窓口の名称</t>
    <phoneticPr fontId="2"/>
  </si>
  <si>
    <t>共用設備の利用について</t>
    <rPh sb="0" eb="2">
      <t>キョウヨウ</t>
    </rPh>
    <rPh sb="2" eb="4">
      <t>セツビ</t>
    </rPh>
    <rPh sb="5" eb="7">
      <t>リヨウ</t>
    </rPh>
    <phoneticPr fontId="2"/>
  </si>
  <si>
    <t>介護保険外
（※３）</t>
    <rPh sb="0" eb="2">
      <t>カイゴ</t>
    </rPh>
    <rPh sb="2" eb="4">
      <t>ホケン</t>
    </rPh>
    <rPh sb="4" eb="5">
      <t>ガイ</t>
    </rPh>
    <phoneticPr fontId="2"/>
  </si>
  <si>
    <t>介　護　サ　ー　ビ　ス　等　の　一　覧　表</t>
    <rPh sb="12" eb="13">
      <t>トウ</t>
    </rPh>
    <phoneticPr fontId="2"/>
  </si>
  <si>
    <t>たん吸引等研修（不特定）</t>
    <rPh sb="2" eb="4">
      <t>キュウイン</t>
    </rPh>
    <rPh sb="4" eb="5">
      <t>トウ</t>
    </rPh>
    <rPh sb="5" eb="7">
      <t>ケンシュウ</t>
    </rPh>
    <rPh sb="8" eb="11">
      <t>フトクテイ</t>
    </rPh>
    <phoneticPr fontId="2"/>
  </si>
  <si>
    <t>たん吸引等研修（特定）</t>
    <rPh sb="2" eb="4">
      <t>キュウイン</t>
    </rPh>
    <rPh sb="4" eb="5">
      <t>トウ</t>
    </rPh>
    <rPh sb="5" eb="7">
      <t>ケンシュウ</t>
    </rPh>
    <rPh sb="8" eb="10">
      <t>トクテイ</t>
    </rPh>
    <phoneticPr fontId="2"/>
  </si>
  <si>
    <t>管理規程
（重要事項説明書）</t>
    <rPh sb="0" eb="2">
      <t>カンリ</t>
    </rPh>
    <rPh sb="2" eb="4">
      <t>キテイ</t>
    </rPh>
    <rPh sb="6" eb="8">
      <t>ジュウヨウ</t>
    </rPh>
    <rPh sb="8" eb="10">
      <t>ジコウ</t>
    </rPh>
    <rPh sb="10" eb="13">
      <t>セツメイショ</t>
    </rPh>
    <phoneticPr fontId="2"/>
  </si>
  <si>
    <t>役　　員　　名　　簿</t>
    <rPh sb="0" eb="1">
      <t>ヤク</t>
    </rPh>
    <rPh sb="3" eb="4">
      <t>イン</t>
    </rPh>
    <rPh sb="6" eb="7">
      <t>ナ</t>
    </rPh>
    <rPh sb="9" eb="10">
      <t>ボ</t>
    </rPh>
    <phoneticPr fontId="2"/>
  </si>
  <si>
    <t>（ふりがな）</t>
    <phoneticPr fontId="2"/>
  </si>
  <si>
    <t>役名等</t>
    <rPh sb="0" eb="2">
      <t>ヤクメイ</t>
    </rPh>
    <rPh sb="2" eb="3">
      <t>トウ</t>
    </rPh>
    <phoneticPr fontId="2"/>
  </si>
  <si>
    <t>氏　　　名</t>
    <rPh sb="0" eb="1">
      <t>シ</t>
    </rPh>
    <rPh sb="4" eb="5">
      <t>メイ</t>
    </rPh>
    <phoneticPr fontId="2"/>
  </si>
  <si>
    <t>資格なし</t>
    <rPh sb="0" eb="2">
      <t>シカク</t>
    </rPh>
    <phoneticPr fontId="2"/>
  </si>
  <si>
    <t>（介護予防）特定施設入居者生活介護の提供体制</t>
    <rPh sb="1" eb="3">
      <t>カイゴ</t>
    </rPh>
    <rPh sb="3" eb="5">
      <t>ヨボウ</t>
    </rPh>
    <phoneticPr fontId="2"/>
  </si>
  <si>
    <t>(介護保険外)
利用者の個別的な選択による介護サービス費用</t>
    <rPh sb="8" eb="11">
      <t>リヨウシャ</t>
    </rPh>
    <rPh sb="12" eb="14">
      <t>コベツ</t>
    </rPh>
    <rPh sb="14" eb="15">
      <t>テキ</t>
    </rPh>
    <rPh sb="16" eb="18">
      <t>センタク</t>
    </rPh>
    <rPh sb="21" eb="23">
      <t>カイゴ</t>
    </rPh>
    <rPh sb="27" eb="29">
      <t>ヒヨウ</t>
    </rPh>
    <phoneticPr fontId="2"/>
  </si>
  <si>
    <t>台所の有無</t>
    <rPh sb="0" eb="2">
      <t>ダイドコロ</t>
    </rPh>
    <rPh sb="3" eb="5">
      <t>ウム</t>
    </rPh>
    <phoneticPr fontId="2"/>
  </si>
  <si>
    <t>収納の有無</t>
    <rPh sb="0" eb="2">
      <t>シュウノウ</t>
    </rPh>
    <rPh sb="3" eb="5">
      <t>ウム</t>
    </rPh>
    <phoneticPr fontId="2"/>
  </si>
  <si>
    <t>収納</t>
    <rPh sb="0" eb="2">
      <t>シュウノウ</t>
    </rPh>
    <phoneticPr fontId="2"/>
  </si>
  <si>
    <t>　私は上記事業者から、入居契約書、（介護予防）特定施設入居者生活介護契約書及び（介護予防）特定施設入居者生活介護重要事項説明書に基づいて、重要な事項の説明を受けました。</t>
    <rPh sb="1" eb="2">
      <t>ワタシ</t>
    </rPh>
    <rPh sb="3" eb="5">
      <t>ジョウキ</t>
    </rPh>
    <rPh sb="5" eb="8">
      <t>ジギョウシャ</t>
    </rPh>
    <rPh sb="11" eb="13">
      <t>ニュウキョ</t>
    </rPh>
    <rPh sb="13" eb="16">
      <t>ケイヤクショ</t>
    </rPh>
    <rPh sb="18" eb="20">
      <t>カイゴ</t>
    </rPh>
    <rPh sb="20" eb="22">
      <t>ヨボウ</t>
    </rPh>
    <rPh sb="23" eb="34">
      <t>トクテイシセツニュウキョシャセイカツカイゴ</t>
    </rPh>
    <rPh sb="34" eb="37">
      <t>ケイヤクショ</t>
    </rPh>
    <rPh sb="37" eb="38">
      <t>オヨ</t>
    </rPh>
    <rPh sb="40" eb="42">
      <t>カイゴ</t>
    </rPh>
    <rPh sb="42" eb="44">
      <t>ヨボウ</t>
    </rPh>
    <rPh sb="45" eb="56">
      <t>ト</t>
    </rPh>
    <rPh sb="56" eb="58">
      <t>ジュウヨウ</t>
    </rPh>
    <rPh sb="58" eb="60">
      <t>ジコウ</t>
    </rPh>
    <rPh sb="60" eb="63">
      <t>セツメイショ</t>
    </rPh>
    <rPh sb="64" eb="65">
      <t>モト</t>
    </rPh>
    <rPh sb="69" eb="71">
      <t>ジュウヨウ</t>
    </rPh>
    <rPh sb="72" eb="74">
      <t>ジコウ</t>
    </rPh>
    <rPh sb="75" eb="77">
      <t>セツメイ</t>
    </rPh>
    <rPh sb="78" eb="79">
      <t>ウ</t>
    </rPh>
    <phoneticPr fontId="2"/>
  </si>
  <si>
    <t>サービス付き高齢者向け住宅入居契約・（介護予防）特定施設入居者生活介護利用契約　重要事項説明書</t>
    <rPh sb="13" eb="15">
      <t>ニュウキョ</t>
    </rPh>
    <rPh sb="15" eb="17">
      <t>ケイヤク</t>
    </rPh>
    <rPh sb="35" eb="37">
      <t>リヨウ</t>
    </rPh>
    <rPh sb="37" eb="39">
      <t>ケイヤク</t>
    </rPh>
    <rPh sb="40" eb="42">
      <t>ジュウヨウ</t>
    </rPh>
    <rPh sb="42" eb="44">
      <t>ジコウ</t>
    </rPh>
    <rPh sb="44" eb="46">
      <t>セツメイ</t>
    </rPh>
    <rPh sb="46" eb="47">
      <t>ショ</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</si>
  <si>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1">
      <t>イケン</t>
    </rPh>
    <rPh sb="21" eb="22">
      <t>トウ</t>
    </rPh>
    <rPh sb="23" eb="25">
      <t>ハアク</t>
    </rPh>
    <rPh sb="27" eb="29">
      <t>トリクミ</t>
    </rPh>
    <rPh sb="30" eb="32">
      <t>ジョウキョウ</t>
    </rPh>
    <phoneticPr fontId="2"/>
  </si>
  <si>
    <t>第三者による評価の実施状況</t>
    <rPh sb="0" eb="1">
      <t>ダイ</t>
    </rPh>
    <rPh sb="1" eb="3">
      <t>サンシャ</t>
    </rPh>
    <rPh sb="6" eb="8">
      <t>ヒョウカ</t>
    </rPh>
    <rPh sb="9" eb="11">
      <t>ジッシ</t>
    </rPh>
    <rPh sb="11" eb="13">
      <t>ジョウキョウ</t>
    </rPh>
    <phoneticPr fontId="2"/>
  </si>
  <si>
    <t>実施日</t>
    <rPh sb="0" eb="3">
      <t>ジッシビ</t>
    </rPh>
    <phoneticPr fontId="2"/>
  </si>
  <si>
    <t>実施機関の名称</t>
    <rPh sb="0" eb="2">
      <t>ジッシ</t>
    </rPh>
    <rPh sb="2" eb="4">
      <t>キカン</t>
    </rPh>
    <rPh sb="5" eb="7">
      <t>メイショウ</t>
    </rPh>
    <phoneticPr fontId="2"/>
  </si>
  <si>
    <t>結果の開示</t>
    <rPh sb="0" eb="2">
      <t>ケッカ</t>
    </rPh>
    <rPh sb="3" eb="5">
      <t>カイジ</t>
    </rPh>
    <phoneticPr fontId="2"/>
  </si>
  <si>
    <t>財務諸表の要旨
（※前払金を受領する場合に記載）</t>
    <rPh sb="0" eb="2">
      <t>ザイム</t>
    </rPh>
    <rPh sb="2" eb="4">
      <t>ショヒョウ</t>
    </rPh>
    <rPh sb="5" eb="7">
      <t>ヨウシ</t>
    </rPh>
    <rPh sb="10" eb="12">
      <t>マエバライ</t>
    </rPh>
    <rPh sb="12" eb="13">
      <t>キン</t>
    </rPh>
    <rPh sb="14" eb="16">
      <t>ジュリョウ</t>
    </rPh>
    <rPh sb="18" eb="20">
      <t>バアイ</t>
    </rPh>
    <rPh sb="21" eb="23">
      <t>キサイ</t>
    </rPh>
    <phoneticPr fontId="2"/>
  </si>
  <si>
    <t>財務諸表の原本
（※前払金を受領する場合に記載）</t>
    <rPh sb="0" eb="2">
      <t>ザイム</t>
    </rPh>
    <rPh sb="2" eb="4">
      <t>ショヒョウ</t>
    </rPh>
    <rPh sb="5" eb="7">
      <t>ゲンポン</t>
    </rPh>
    <phoneticPr fontId="2"/>
  </si>
  <si>
    <t>事業収支計画書
（※前払金を受領する場合に記載）</t>
    <rPh sb="0" eb="2">
      <t>ジギョウ</t>
    </rPh>
    <rPh sb="2" eb="4">
      <t>シュウシ</t>
    </rPh>
    <rPh sb="4" eb="6">
      <t>ケイカク</t>
    </rPh>
    <rPh sb="6" eb="7">
      <t>ショ</t>
    </rPh>
    <phoneticPr fontId="2"/>
  </si>
  <si>
    <t>別添１「役員名簿」のとおり</t>
    <rPh sb="0" eb="2">
      <t>ベッテン</t>
    </rPh>
    <rPh sb="4" eb="6">
      <t>ヤクイン</t>
    </rPh>
    <rPh sb="6" eb="8">
      <t>メイボ</t>
    </rPh>
    <phoneticPr fontId="2"/>
  </si>
  <si>
    <t>別添２「事業主体が東京都内で実施する介護保険制度による指定介護サービスの一覧表」のとおり</t>
    <rPh sb="0" eb="2">
      <t>ベッテン</t>
    </rPh>
    <phoneticPr fontId="2"/>
  </si>
  <si>
    <t>重要事項説明書　別添１</t>
    <rPh sb="0" eb="2">
      <t>ジュウヨウ</t>
    </rPh>
    <rPh sb="2" eb="4">
      <t>ジコウ</t>
    </rPh>
    <rPh sb="4" eb="7">
      <t>セツメイショ</t>
    </rPh>
    <rPh sb="8" eb="10">
      <t>ベッテン</t>
    </rPh>
    <phoneticPr fontId="2"/>
  </si>
  <si>
    <t>重要事項説明書　別添２</t>
    <rPh sb="0" eb="2">
      <t>ジュウヨウ</t>
    </rPh>
    <rPh sb="2" eb="4">
      <t>ジコウ</t>
    </rPh>
    <rPh sb="4" eb="7">
      <t>セツメイショ</t>
    </rPh>
    <rPh sb="8" eb="10">
      <t>ベッテン</t>
    </rPh>
    <phoneticPr fontId="2"/>
  </si>
  <si>
    <t>２</t>
    <phoneticPr fontId="2"/>
  </si>
  <si>
    <t>緊急時対応</t>
    <phoneticPr fontId="2"/>
  </si>
  <si>
    <t>d=a+b+c</t>
    <phoneticPr fontId="2"/>
  </si>
  <si>
    <t>（Ⅱ）</t>
    <phoneticPr fontId="2"/>
  </si>
  <si>
    <t>（Ⅲ）</t>
    <phoneticPr fontId="2"/>
  </si>
  <si>
    <t>Ⅰ</t>
    <phoneticPr fontId="2"/>
  </si>
  <si>
    <t>他の職種との兼務</t>
    <rPh sb="0" eb="1">
      <t>タ</t>
    </rPh>
    <rPh sb="2" eb="4">
      <t>ショクシュ</t>
    </rPh>
    <rPh sb="6" eb="8">
      <t>ケンム</t>
    </rPh>
    <phoneticPr fontId="2"/>
  </si>
  <si>
    <t>介護給付費算定に係る体制等（加算等）の種類</t>
    <rPh sb="0" eb="2">
      <t>カイゴ</t>
    </rPh>
    <rPh sb="2" eb="4">
      <t>キュウフ</t>
    </rPh>
    <rPh sb="4" eb="5">
      <t>ヒ</t>
    </rPh>
    <rPh sb="5" eb="7">
      <t>サンテイ</t>
    </rPh>
    <rPh sb="8" eb="9">
      <t>カカ</t>
    </rPh>
    <rPh sb="10" eb="12">
      <t>タイセイ</t>
    </rPh>
    <rPh sb="12" eb="13">
      <t>トウ</t>
    </rPh>
    <rPh sb="14" eb="16">
      <t>カサン</t>
    </rPh>
    <rPh sb="16" eb="17">
      <t>トウ</t>
    </rPh>
    <rPh sb="19" eb="21">
      <t>シュルイ</t>
    </rPh>
    <phoneticPr fontId="2"/>
  </si>
  <si>
    <t>食事の提供サービス</t>
    <rPh sb="0" eb="2">
      <t>ショクジ</t>
    </rPh>
    <rPh sb="3" eb="5">
      <t>テイキョウ</t>
    </rPh>
    <phoneticPr fontId="2"/>
  </si>
  <si>
    <t>介護保険対象外サービス等</t>
    <rPh sb="0" eb="2">
      <t>カイゴ</t>
    </rPh>
    <rPh sb="2" eb="4">
      <t>ホケン</t>
    </rPh>
    <rPh sb="4" eb="7">
      <t>タイショウガイ</t>
    </rPh>
    <rPh sb="11" eb="12">
      <t>トウ</t>
    </rPh>
    <phoneticPr fontId="2"/>
  </si>
  <si>
    <t>その他利用者の個別的な選択によるサービス提供</t>
    <rPh sb="2" eb="3">
      <t>タ</t>
    </rPh>
    <rPh sb="3" eb="6">
      <t>リヨウシャ</t>
    </rPh>
    <rPh sb="7" eb="9">
      <t>コベツ</t>
    </rPh>
    <rPh sb="9" eb="10">
      <t>テキ</t>
    </rPh>
    <rPh sb="11" eb="13">
      <t>センタク</t>
    </rPh>
    <rPh sb="20" eb="22">
      <t>テイキョウ</t>
    </rPh>
    <phoneticPr fontId="2"/>
  </si>
  <si>
    <t>処遇改善加算</t>
    <rPh sb="0" eb="2">
      <t>ショグウ</t>
    </rPh>
    <rPh sb="2" eb="4">
      <t>カイゼン</t>
    </rPh>
    <rPh sb="4" eb="6">
      <t>カサン</t>
    </rPh>
    <phoneticPr fontId="2"/>
  </si>
  <si>
    <t>f=e×給付率
小数点以下切捨て</t>
    <rPh sb="4" eb="6">
      <t>キュウフ</t>
    </rPh>
    <rPh sb="6" eb="7">
      <t>リツ</t>
    </rPh>
    <rPh sb="8" eb="11">
      <t>ショウスウテン</t>
    </rPh>
    <rPh sb="11" eb="13">
      <t>イカ</t>
    </rPh>
    <rPh sb="13" eb="15">
      <t>キリス</t>
    </rPh>
    <phoneticPr fontId="2"/>
  </si>
  <si>
    <t>※給付率</t>
    <rPh sb="1" eb="3">
      <t>キュウフ</t>
    </rPh>
    <rPh sb="3" eb="4">
      <t>リツ</t>
    </rPh>
    <phoneticPr fontId="2"/>
  </si>
  <si>
    <t>※地域単価</t>
    <phoneticPr fontId="2"/>
  </si>
  <si>
    <t>％</t>
    <phoneticPr fontId="2"/>
  </si>
  <si>
    <t>↓該当する加算に「○」を記入すると反映</t>
    <rPh sb="1" eb="3">
      <t>ガイトウ</t>
    </rPh>
    <rPh sb="5" eb="7">
      <t>カサン</t>
    </rPh>
    <rPh sb="12" eb="14">
      <t>キニュウ</t>
    </rPh>
    <rPh sb="17" eb="19">
      <t>ハンエイ</t>
    </rPh>
    <phoneticPr fontId="2"/>
  </si>
  <si>
    <t>上乗せ介護費用（※２）</t>
    <phoneticPr fontId="2"/>
  </si>
  <si>
    <t>※１　自己負担額を記入。介護予防・地域密着型の場合を含む。
※２　該当する場合のみ。
※３　上乗せ介護費用その他サービス付き高齢者向け住宅事業として受領する費用。</t>
    <rPh sb="3" eb="5">
      <t>ジコ</t>
    </rPh>
    <rPh sb="5" eb="7">
      <t>フタン</t>
    </rPh>
    <rPh sb="7" eb="8">
      <t>ガク</t>
    </rPh>
    <rPh sb="9" eb="11">
      <t>キニュウ</t>
    </rPh>
    <rPh sb="12" eb="14">
      <t>カイゴ</t>
    </rPh>
    <rPh sb="14" eb="16">
      <t>ヨボウ</t>
    </rPh>
    <rPh sb="17" eb="19">
      <t>チイキ</t>
    </rPh>
    <rPh sb="19" eb="22">
      <t>ミッチャクガタ</t>
    </rPh>
    <rPh sb="23" eb="25">
      <t>バアイ</t>
    </rPh>
    <rPh sb="26" eb="27">
      <t>フク</t>
    </rPh>
    <rPh sb="33" eb="35">
      <t>ガイトウ</t>
    </rPh>
    <rPh sb="37" eb="39">
      <t>バアイ</t>
    </rPh>
    <rPh sb="46" eb="48">
      <t>ウワノ</t>
    </rPh>
    <rPh sb="49" eb="51">
      <t>カイゴ</t>
    </rPh>
    <rPh sb="51" eb="53">
      <t>ヒヨウ</t>
    </rPh>
    <rPh sb="55" eb="56">
      <t>タ</t>
    </rPh>
    <rPh sb="57" eb="69">
      <t>ツキ</t>
    </rPh>
    <rPh sb="69" eb="71">
      <t>ジギョウ</t>
    </rPh>
    <rPh sb="74" eb="76">
      <t>ジュリョウ</t>
    </rPh>
    <rPh sb="78" eb="80">
      <t>ヒヨウ</t>
    </rPh>
    <phoneticPr fontId="2"/>
  </si>
  <si>
    <t>償却開始日</t>
    <rPh sb="0" eb="2">
      <t>ショウキャク</t>
    </rPh>
    <rPh sb="2" eb="5">
      <t>カイシビ</t>
    </rPh>
    <phoneticPr fontId="2"/>
  </si>
  <si>
    <t>（支払期日を記入）</t>
    <rPh sb="1" eb="3">
      <t>シハライ</t>
    </rPh>
    <rPh sb="3" eb="5">
      <t>キジツ</t>
    </rPh>
    <rPh sb="6" eb="8">
      <t>キニュウ</t>
    </rPh>
    <phoneticPr fontId="2"/>
  </si>
  <si>
    <t>（短期解約ではない場合の返還金の算定方法を記入）</t>
    <rPh sb="1" eb="3">
      <t>タンキ</t>
    </rPh>
    <rPh sb="3" eb="5">
      <t>カイヤク</t>
    </rPh>
    <rPh sb="9" eb="11">
      <t>バアイ</t>
    </rPh>
    <rPh sb="12" eb="15">
      <t>ヘンカンキン</t>
    </rPh>
    <rPh sb="16" eb="18">
      <t>サンテイ</t>
    </rPh>
    <rPh sb="18" eb="20">
      <t>ホウホウ</t>
    </rPh>
    <rPh sb="21" eb="23">
      <t>キニュウ</t>
    </rPh>
    <phoneticPr fontId="2"/>
  </si>
  <si>
    <t>（入居契約書に定める返還期限を記入）</t>
    <rPh sb="10" eb="12">
      <t>ヘンカン</t>
    </rPh>
    <rPh sb="12" eb="14">
      <t>キゲン</t>
    </rPh>
    <phoneticPr fontId="2"/>
  </si>
  <si>
    <t>入居した日</t>
    <rPh sb="0" eb="2">
      <t>ニュウキョ</t>
    </rPh>
    <rPh sb="4" eb="5">
      <t>ヒ</t>
    </rPh>
    <phoneticPr fontId="2"/>
  </si>
  <si>
    <t>（日額単価を明示した上で日割り計算で記入）</t>
    <rPh sb="1" eb="3">
      <t>ニチガク</t>
    </rPh>
    <rPh sb="3" eb="5">
      <t>タンカ</t>
    </rPh>
    <rPh sb="6" eb="8">
      <t>メイジ</t>
    </rPh>
    <rPh sb="10" eb="11">
      <t>ウエ</t>
    </rPh>
    <rPh sb="12" eb="14">
      <t>ヒワ</t>
    </rPh>
    <rPh sb="15" eb="17">
      <t>ケイサン</t>
    </rPh>
    <phoneticPr fontId="2"/>
  </si>
  <si>
    <t>料金プラン（代表的なプランを２例）</t>
    <rPh sb="0" eb="2">
      <t>リョウキン</t>
    </rPh>
    <rPh sb="6" eb="9">
      <t>ダイヒョウテキ</t>
    </rPh>
    <rPh sb="15" eb="16">
      <t>レイ</t>
    </rPh>
    <phoneticPr fontId="2"/>
  </si>
  <si>
    <t>サービス提供の方針、サービスの提供内容に関する特色</t>
    <rPh sb="4" eb="6">
      <t>テイキョウ</t>
    </rPh>
    <rPh sb="7" eb="9">
      <t>ホウシン</t>
    </rPh>
    <rPh sb="15" eb="17">
      <t>テイキョウ</t>
    </rPh>
    <rPh sb="17" eb="19">
      <t>ナイヨウ</t>
    </rPh>
    <rPh sb="20" eb="21">
      <t>カン</t>
    </rPh>
    <rPh sb="23" eb="25">
      <t>トクショク</t>
    </rPh>
    <phoneticPr fontId="2"/>
  </si>
  <si>
    <t>介護保険対象サービスの種類・提供方法等</t>
    <rPh sb="0" eb="2">
      <t>カイゴ</t>
    </rPh>
    <rPh sb="2" eb="4">
      <t>ホケン</t>
    </rPh>
    <rPh sb="4" eb="6">
      <t>タイショウ</t>
    </rPh>
    <rPh sb="11" eb="13">
      <t>シュルイ</t>
    </rPh>
    <rPh sb="14" eb="16">
      <t>テイキョウ</t>
    </rPh>
    <rPh sb="16" eb="18">
      <t>ホウホウ</t>
    </rPh>
    <rPh sb="18" eb="19">
      <t>トウ</t>
    </rPh>
    <phoneticPr fontId="2"/>
  </si>
  <si>
    <t>6単位/日</t>
    <rPh sb="1" eb="3">
      <t>タンイ</t>
    </rPh>
    <rPh sb="4" eb="5">
      <t>ニチ</t>
    </rPh>
    <phoneticPr fontId="2"/>
  </si>
  <si>
    <t>有料老人ホーム（サ付き除く）への転居</t>
    <rPh sb="9" eb="10">
      <t>ツ</t>
    </rPh>
    <rPh sb="11" eb="12">
      <t>ノゾ</t>
    </rPh>
    <phoneticPr fontId="2"/>
  </si>
  <si>
    <t>直近一年間に退去した者の人数と理由</t>
    <phoneticPr fontId="2"/>
  </si>
  <si>
    <t>退去者数の合計</t>
    <rPh sb="0" eb="2">
      <t>タイキョ</t>
    </rPh>
    <rPh sb="2" eb="3">
      <t>シャ</t>
    </rPh>
    <rPh sb="3" eb="4">
      <t>スウ</t>
    </rPh>
    <rPh sb="5" eb="7">
      <t>ゴウケイ</t>
    </rPh>
    <phoneticPr fontId="2"/>
  </si>
  <si>
    <t>理由</t>
    <rPh sb="0" eb="2">
      <t>リユウ</t>
    </rPh>
    <phoneticPr fontId="2"/>
  </si>
  <si>
    <t>人数（人）</t>
    <rPh sb="0" eb="2">
      <t>ニンズウ</t>
    </rPh>
    <rPh sb="3" eb="4">
      <t>ニン</t>
    </rPh>
    <phoneticPr fontId="2"/>
  </si>
  <si>
    <t>人数（人）</t>
    <phoneticPr fontId="2"/>
  </si>
  <si>
    <t>人 （下記理由ごとの人数を合計したものと一致させる）</t>
    <rPh sb="0" eb="1">
      <t>ニン</t>
    </rPh>
    <rPh sb="3" eb="5">
      <t>カキ</t>
    </rPh>
    <rPh sb="5" eb="7">
      <t>リユウ</t>
    </rPh>
    <rPh sb="10" eb="12">
      <t>ニンズウ</t>
    </rPh>
    <rPh sb="13" eb="15">
      <t>ゴウケイ</t>
    </rPh>
    <rPh sb="20" eb="22">
      <t>イッチ</t>
    </rPh>
    <phoneticPr fontId="2"/>
  </si>
  <si>
    <t>6か月未満</t>
    <rPh sb="2" eb="3">
      <t>ガツ</t>
    </rPh>
    <rPh sb="3" eb="5">
      <t>ミマン</t>
    </rPh>
    <phoneticPr fontId="2"/>
  </si>
  <si>
    <t>6か月以上
1年未満</t>
    <rPh sb="2" eb="5">
      <t>ツキイジョウ</t>
    </rPh>
    <rPh sb="7" eb="8">
      <t>ネン</t>
    </rPh>
    <rPh sb="8" eb="10">
      <t>ミマン</t>
    </rPh>
    <phoneticPr fontId="2"/>
  </si>
  <si>
    <t>１０．その他の留意事項</t>
    <rPh sb="5" eb="6">
      <t>タ</t>
    </rPh>
    <rPh sb="7" eb="9">
      <t>リュウイ</t>
    </rPh>
    <rPh sb="9" eb="11">
      <t>ジコウ</t>
    </rPh>
    <phoneticPr fontId="2"/>
  </si>
  <si>
    <r>
      <t>事業主体が東京都内</t>
    </r>
    <r>
      <rPr>
        <b/>
        <sz val="10"/>
        <rFont val="ＭＳ Ｐゴシック"/>
        <family val="3"/>
        <charset val="128"/>
      </rPr>
      <t>（中核市を除く）</t>
    </r>
    <r>
      <rPr>
        <b/>
        <sz val="12"/>
        <rFont val="ＭＳ Ｐゴシック"/>
        <family val="3"/>
        <charset val="128"/>
      </rPr>
      <t>で実施する介護保険制度による指定介護サービスの一覧表</t>
    </r>
    <rPh sb="5" eb="8">
      <t>トウキョウト</t>
    </rPh>
    <rPh sb="10" eb="13">
      <t>チュウカクシ</t>
    </rPh>
    <rPh sb="14" eb="15">
      <t>ノゾ</t>
    </rPh>
    <rPh sb="22" eb="24">
      <t>カイゴ</t>
    </rPh>
    <rPh sb="24" eb="26">
      <t>ホケン</t>
    </rPh>
    <rPh sb="26" eb="28">
      <t>セイド</t>
    </rPh>
    <rPh sb="31" eb="33">
      <t>シテイ</t>
    </rPh>
    <rPh sb="33" eb="35">
      <t>カイゴ</t>
    </rPh>
    <rPh sb="40" eb="42">
      <t>イチラン</t>
    </rPh>
    <rPh sb="42" eb="43">
      <t>ヒョウ</t>
    </rPh>
    <phoneticPr fontId="2"/>
  </si>
  <si>
    <t>兼務状況　等
（委託である場合はその旨を記入）</t>
    <rPh sb="0" eb="2">
      <t>ケンム</t>
    </rPh>
    <rPh sb="2" eb="4">
      <t>ジョウキョウ</t>
    </rPh>
    <rPh sb="5" eb="6">
      <t>トウ</t>
    </rPh>
    <phoneticPr fontId="2"/>
  </si>
  <si>
    <t>サービス付き高齢者向け住宅の登録の申請が基本方針に照らして適切である旨</t>
    <rPh sb="1" eb="13">
      <t>ツキ</t>
    </rPh>
    <rPh sb="14" eb="16">
      <t>トウロク</t>
    </rPh>
    <rPh sb="17" eb="19">
      <t>シンセイ</t>
    </rPh>
    <rPh sb="20" eb="22">
      <t>キホン</t>
    </rPh>
    <rPh sb="22" eb="24">
      <t>ホウシン</t>
    </rPh>
    <rPh sb="25" eb="26">
      <t>テ</t>
    </rPh>
    <rPh sb="29" eb="31">
      <t>テキセツ</t>
    </rPh>
    <rPh sb="34" eb="35">
      <t>ムネ</t>
    </rPh>
    <phoneticPr fontId="2"/>
  </si>
  <si>
    <t>法第６条第１項第３号に該当する者を全て記載すること。記載しきれないときは、この様式の例により作成した書面に記載し、その書面をこの書面の次に添付すること。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2"/>
  </si>
  <si>
    <t>（開催内容等）</t>
    <rPh sb="1" eb="3">
      <t>カイサイ</t>
    </rPh>
    <rPh sb="3" eb="5">
      <t>ナイヨウ</t>
    </rPh>
    <rPh sb="5" eb="6">
      <t>トウ</t>
    </rPh>
    <phoneticPr fontId="2"/>
  </si>
  <si>
    <t xml:space="preserve"> サービス付き高齢者向け住宅への入居に係る契約及び特定施設入居者生活介護の利用に係る契約を締結するに当たり、高齢者の居住の安定確保に関する法律第17条及び東京都有料老人ホーム設置運営指導指針12(4)に基づき、以下の事項について、書面を交付して説明します。</t>
    <rPh sb="2" eb="14">
      <t>ツキ</t>
    </rPh>
    <rPh sb="16" eb="18">
      <t>ニュウキョ</t>
    </rPh>
    <rPh sb="19" eb="20">
      <t>カカ</t>
    </rPh>
    <rPh sb="21" eb="23">
      <t>ケイヤク</t>
    </rPh>
    <rPh sb="23" eb="24">
      <t>オヨ</t>
    </rPh>
    <rPh sb="25" eb="36">
      <t>トクテイ</t>
    </rPh>
    <rPh sb="37" eb="39">
      <t>リヨウ</t>
    </rPh>
    <rPh sb="40" eb="41">
      <t>カカ</t>
    </rPh>
    <rPh sb="42" eb="44">
      <t>ケイヤク</t>
    </rPh>
    <rPh sb="45" eb="47">
      <t>テイケツ</t>
    </rPh>
    <rPh sb="50" eb="51">
      <t>ア</t>
    </rPh>
    <rPh sb="54" eb="57">
      <t>コウレイシャ</t>
    </rPh>
    <rPh sb="58" eb="60">
      <t>キョジュウ</t>
    </rPh>
    <rPh sb="61" eb="63">
      <t>アンテイ</t>
    </rPh>
    <rPh sb="63" eb="65">
      <t>カクホ</t>
    </rPh>
    <rPh sb="66" eb="67">
      <t>カン</t>
    </rPh>
    <rPh sb="69" eb="71">
      <t>ホウリツ</t>
    </rPh>
    <rPh sb="71" eb="72">
      <t>ダイ</t>
    </rPh>
    <rPh sb="74" eb="75">
      <t>ジョウ</t>
    </rPh>
    <rPh sb="75" eb="76">
      <t>オヨ</t>
    </rPh>
    <rPh sb="77" eb="80">
      <t>トウキョウト</t>
    </rPh>
    <rPh sb="80" eb="82">
      <t>ユウリョウ</t>
    </rPh>
    <rPh sb="82" eb="84">
      <t>ロウジン</t>
    </rPh>
    <rPh sb="87" eb="89">
      <t>セッチ</t>
    </rPh>
    <rPh sb="89" eb="91">
      <t>ウンエイ</t>
    </rPh>
    <rPh sb="91" eb="93">
      <t>シドウ</t>
    </rPh>
    <rPh sb="93" eb="95">
      <t>シシン</t>
    </rPh>
    <rPh sb="101" eb="102">
      <t>モト</t>
    </rPh>
    <rPh sb="105" eb="107">
      <t>イカ</t>
    </rPh>
    <rPh sb="108" eb="110">
      <t>ジコウ</t>
    </rPh>
    <rPh sb="115" eb="117">
      <t>ショメン</t>
    </rPh>
    <rPh sb="118" eb="120">
      <t>コウフ</t>
    </rPh>
    <rPh sb="122" eb="124">
      <t>セツメイ</t>
    </rPh>
    <phoneticPr fontId="2"/>
  </si>
  <si>
    <t>（最小）</t>
    <rPh sb="1" eb="3">
      <t>サイショウ</t>
    </rPh>
    <phoneticPr fontId="2"/>
  </si>
  <si>
    <t>（最大）</t>
    <rPh sb="1" eb="3">
      <t>サイダイ</t>
    </rPh>
    <phoneticPr fontId="2"/>
  </si>
  <si>
    <t>構造及び設備</t>
    <rPh sb="0" eb="2">
      <t>コウゾウ</t>
    </rPh>
    <rPh sb="2" eb="3">
      <t>オヨ</t>
    </rPh>
    <rPh sb="4" eb="6">
      <t>セツビ</t>
    </rPh>
    <phoneticPr fontId="2"/>
  </si>
  <si>
    <t>共同利用設備</t>
    <rPh sb="0" eb="2">
      <t>キョウドウ</t>
    </rPh>
    <rPh sb="2" eb="4">
      <t>リヨウ</t>
    </rPh>
    <rPh sb="4" eb="6">
      <t>セツビ</t>
    </rPh>
    <phoneticPr fontId="2"/>
  </si>
  <si>
    <t>構　造</t>
    <rPh sb="0" eb="1">
      <t>カマエ</t>
    </rPh>
    <rPh sb="2" eb="3">
      <t>ツク</t>
    </rPh>
    <phoneticPr fontId="2"/>
  </si>
  <si>
    <t>加齢対応構造等</t>
    <rPh sb="0" eb="2">
      <t>カレイ</t>
    </rPh>
    <rPh sb="2" eb="4">
      <t>タイオウ</t>
    </rPh>
    <rPh sb="4" eb="6">
      <t>コウゾウ</t>
    </rPh>
    <rPh sb="6" eb="7">
      <t>トウ</t>
    </rPh>
    <phoneticPr fontId="2"/>
  </si>
  <si>
    <t>終身賃貸事業者の事業の認可</t>
    <rPh sb="0" eb="2">
      <t>シュウシン</t>
    </rPh>
    <rPh sb="2" eb="4">
      <t>チンタイ</t>
    </rPh>
    <rPh sb="4" eb="7">
      <t>ジギョウシャ</t>
    </rPh>
    <rPh sb="8" eb="10">
      <t>ジギョウ</t>
    </rPh>
    <rPh sb="11" eb="13">
      <t>ニンカ</t>
    </rPh>
    <phoneticPr fontId="2"/>
  </si>
  <si>
    <t>入居者の資格</t>
    <rPh sb="0" eb="2">
      <t>ニュウキョ</t>
    </rPh>
    <rPh sb="2" eb="3">
      <t>シャ</t>
    </rPh>
    <rPh sb="4" eb="6">
      <t>シカク</t>
    </rPh>
    <phoneticPr fontId="2"/>
  </si>
  <si>
    <t>契約解除の内容</t>
    <rPh sb="0" eb="2">
      <t>ケイヤク</t>
    </rPh>
    <rPh sb="2" eb="4">
      <t>カイジョ</t>
    </rPh>
    <rPh sb="5" eb="7">
      <t>ナイヨウ</t>
    </rPh>
    <phoneticPr fontId="2"/>
  </si>
  <si>
    <t>解約条項</t>
    <rPh sb="0" eb="2">
      <t>カイヤク</t>
    </rPh>
    <rPh sb="2" eb="4">
      <t>ジョウコウ</t>
    </rPh>
    <phoneticPr fontId="2"/>
  </si>
  <si>
    <t>解約予告期間</t>
    <rPh sb="0" eb="2">
      <t>カイヤク</t>
    </rPh>
    <rPh sb="2" eb="4">
      <t>ヨコク</t>
    </rPh>
    <rPh sb="4" eb="6">
      <t>キカン</t>
    </rPh>
    <phoneticPr fontId="2"/>
  </si>
  <si>
    <t>戸（登録申請対象戸数）　　／</t>
    <rPh sb="0" eb="1">
      <t>コ</t>
    </rPh>
    <phoneticPr fontId="2"/>
  </si>
  <si>
    <t>竣工の年月日</t>
    <rPh sb="0" eb="1">
      <t>シュン</t>
    </rPh>
    <rPh sb="5" eb="6">
      <t>ヒ</t>
    </rPh>
    <phoneticPr fontId="2"/>
  </si>
  <si>
    <t>詳細については下記「設備の詳細」を参照</t>
    <rPh sb="0" eb="2">
      <t>ショウサイ</t>
    </rPh>
    <rPh sb="7" eb="9">
      <t>カキ</t>
    </rPh>
    <rPh sb="10" eb="12">
      <t>セツビ</t>
    </rPh>
    <rPh sb="13" eb="15">
      <t>ショウサイ</t>
    </rPh>
    <rPh sb="17" eb="19">
      <t>サンショウ</t>
    </rPh>
    <phoneticPr fontId="2"/>
  </si>
  <si>
    <t>設備の詳細</t>
    <rPh sb="0" eb="2">
      <t>セツビ</t>
    </rPh>
    <rPh sb="3" eb="5">
      <t>ショウサイ</t>
    </rPh>
    <phoneticPr fontId="2"/>
  </si>
  <si>
    <t>利用者からの解約・予告期間・連絡先</t>
    <rPh sb="0" eb="2">
      <t>リヨウ</t>
    </rPh>
    <rPh sb="6" eb="8">
      <t>カイヤク</t>
    </rPh>
    <rPh sb="9" eb="11">
      <t>ヨコク</t>
    </rPh>
    <rPh sb="11" eb="13">
      <t>キカン</t>
    </rPh>
    <rPh sb="14" eb="17">
      <t>レンラクサキ</t>
    </rPh>
    <phoneticPr fontId="2"/>
  </si>
  <si>
    <t>事業主体から解約を求める場合（終身建物賃貸借の場合のみ）</t>
    <rPh sb="0" eb="2">
      <t>ジギョウ</t>
    </rPh>
    <rPh sb="2" eb="4">
      <t>シュタイ</t>
    </rPh>
    <rPh sb="6" eb="8">
      <t>カイヤク</t>
    </rPh>
    <rPh sb="9" eb="10">
      <t>モト</t>
    </rPh>
    <rPh sb="12" eb="14">
      <t>バアイ</t>
    </rPh>
    <phoneticPr fontId="2"/>
  </si>
  <si>
    <t>か月</t>
    <rPh sb="1" eb="2">
      <t>ゲツ</t>
    </rPh>
    <phoneticPr fontId="2"/>
  </si>
  <si>
    <t>入居開始時期（住宅の開設年月日）</t>
    <rPh sb="0" eb="2">
      <t>ニュウキョ</t>
    </rPh>
    <rPh sb="2" eb="4">
      <t>カイシ</t>
    </rPh>
    <rPh sb="4" eb="6">
      <t>ジキ</t>
    </rPh>
    <phoneticPr fontId="2"/>
  </si>
  <si>
    <t>契約期間等</t>
    <rPh sb="0" eb="2">
      <t>ケイヤク</t>
    </rPh>
    <rPh sb="2" eb="4">
      <t>キカン</t>
    </rPh>
    <rPh sb="4" eb="5">
      <t>トウ</t>
    </rPh>
    <phoneticPr fontId="2"/>
  </si>
  <si>
    <t>入居契約</t>
    <rPh sb="0" eb="2">
      <t>ニュウキョ</t>
    </rPh>
    <rPh sb="2" eb="4">
      <t>ケイヤク</t>
    </rPh>
    <phoneticPr fontId="2"/>
  </si>
  <si>
    <t>（介護予防）特定施設入居者生活介護利用契約</t>
    <rPh sb="17" eb="19">
      <t>リヨウ</t>
    </rPh>
    <rPh sb="19" eb="21">
      <t>ケイヤク</t>
    </rPh>
    <phoneticPr fontId="2"/>
  </si>
  <si>
    <t>１．サービス付き高齢者向け住宅（（介護予防）特定施設入居者生活介護事業所）の概要</t>
    <rPh sb="3" eb="15">
      <t>ツキ</t>
    </rPh>
    <rPh sb="17" eb="19">
      <t>カイゴ</t>
    </rPh>
    <rPh sb="19" eb="21">
      <t>ヨボウ</t>
    </rPh>
    <rPh sb="22" eb="33">
      <t>トクテイ</t>
    </rPh>
    <rPh sb="33" eb="36">
      <t>ジギョウショ</t>
    </rPh>
    <rPh sb="38" eb="40">
      <t>ガイヨウ</t>
    </rPh>
    <phoneticPr fontId="2"/>
  </si>
  <si>
    <t>３．入居契約及び（介護予防）特定施設入居者生活介護利用契約の概要</t>
    <rPh sb="2" eb="4">
      <t>ニュウキョ</t>
    </rPh>
    <rPh sb="4" eb="6">
      <t>ケイヤク</t>
    </rPh>
    <rPh sb="6" eb="7">
      <t>オヨ</t>
    </rPh>
    <rPh sb="9" eb="11">
      <t>カイゴ</t>
    </rPh>
    <rPh sb="11" eb="13">
      <t>ヨボウ</t>
    </rPh>
    <rPh sb="14" eb="25">
      <t>トクテイ</t>
    </rPh>
    <rPh sb="25" eb="27">
      <t>リヨウ</t>
    </rPh>
    <rPh sb="27" eb="29">
      <t>ケイヤク</t>
    </rPh>
    <rPh sb="30" eb="32">
      <t>ガイヨウ</t>
    </rPh>
    <phoneticPr fontId="2"/>
  </si>
  <si>
    <t>５．従業者の勤務体制</t>
    <rPh sb="2" eb="5">
      <t>ジュウギョウシャ</t>
    </rPh>
    <rPh sb="6" eb="8">
      <t>キンム</t>
    </rPh>
    <rPh sb="8" eb="10">
      <t>タイセイ</t>
    </rPh>
    <phoneticPr fontId="2"/>
  </si>
  <si>
    <t>６．サービスの内容</t>
    <phoneticPr fontId="2"/>
  </si>
  <si>
    <t>７．料金の請求及び支払方法</t>
    <rPh sb="2" eb="4">
      <t>リョウキン</t>
    </rPh>
    <rPh sb="5" eb="7">
      <t>セイキュウ</t>
    </rPh>
    <rPh sb="7" eb="8">
      <t>オヨ</t>
    </rPh>
    <rPh sb="9" eb="11">
      <t>シハライ</t>
    </rPh>
    <rPh sb="11" eb="13">
      <t>ホウホウ</t>
    </rPh>
    <phoneticPr fontId="2"/>
  </si>
  <si>
    <t>８．入居者の状況</t>
    <rPh sb="2" eb="5">
      <t>ニュウキョシャ</t>
    </rPh>
    <rPh sb="6" eb="8">
      <t>ジョウキョウ</t>
    </rPh>
    <phoneticPr fontId="2"/>
  </si>
  <si>
    <t>９．苦情・事故等に関する体制</t>
    <rPh sb="5" eb="7">
      <t>ジコ</t>
    </rPh>
    <rPh sb="9" eb="10">
      <t>カン</t>
    </rPh>
    <rPh sb="12" eb="14">
      <t>タイセイ</t>
    </rPh>
    <phoneticPr fontId="2"/>
  </si>
  <si>
    <t>家賃・共益費</t>
    <phoneticPr fontId="2"/>
  </si>
  <si>
    <t>サービス提供の対価</t>
    <rPh sb="4" eb="6">
      <t>テイキョウ</t>
    </rPh>
    <rPh sb="7" eb="9">
      <t>タイカ</t>
    </rPh>
    <phoneticPr fontId="2"/>
  </si>
  <si>
    <t>月額単価の内容</t>
    <rPh sb="0" eb="2">
      <t>ゲツガク</t>
    </rPh>
    <rPh sb="2" eb="4">
      <t>タンカ</t>
    </rPh>
    <rPh sb="5" eb="7">
      <t>ナイヨウ</t>
    </rPh>
    <phoneticPr fontId="2"/>
  </si>
  <si>
    <t>想定居住期間の算出根拠</t>
    <rPh sb="0" eb="2">
      <t>ソウテイ</t>
    </rPh>
    <rPh sb="2" eb="4">
      <t>キョジュウ</t>
    </rPh>
    <rPh sb="4" eb="6">
      <t>キカン</t>
    </rPh>
    <rPh sb="7" eb="9">
      <t>サンシュツ</t>
    </rPh>
    <rPh sb="9" eb="11">
      <t>コンキョ</t>
    </rPh>
    <phoneticPr fontId="2"/>
  </si>
  <si>
    <t>サービス付き高齢者向け住宅の管理の方法等</t>
    <rPh sb="1" eb="13">
      <t>ツキ</t>
    </rPh>
    <rPh sb="14" eb="16">
      <t>カンリ</t>
    </rPh>
    <rPh sb="17" eb="19">
      <t>ホウホウ</t>
    </rPh>
    <rPh sb="19" eb="20">
      <t>トウ</t>
    </rPh>
    <phoneticPr fontId="2"/>
  </si>
  <si>
    <t>委託する業務の内容（契約事項）</t>
    <rPh sb="0" eb="2">
      <t>イタク</t>
    </rPh>
    <rPh sb="4" eb="6">
      <t>ギョウム</t>
    </rPh>
    <rPh sb="7" eb="9">
      <t>ナイヨウ</t>
    </rPh>
    <rPh sb="10" eb="12">
      <t>ケイヤク</t>
    </rPh>
    <rPh sb="12" eb="14">
      <t>ジコウ</t>
    </rPh>
    <phoneticPr fontId="2"/>
  </si>
  <si>
    <t>管理業務の委託先</t>
    <rPh sb="0" eb="2">
      <t>カンリ</t>
    </rPh>
    <rPh sb="2" eb="4">
      <t>ギョウム</t>
    </rPh>
    <rPh sb="5" eb="8">
      <t>イタクサキ</t>
    </rPh>
    <phoneticPr fontId="2"/>
  </si>
  <si>
    <t>修繕計画</t>
    <rPh sb="0" eb="2">
      <t>シュウゼン</t>
    </rPh>
    <rPh sb="2" eb="4">
      <t>ケイカク</t>
    </rPh>
    <phoneticPr fontId="2"/>
  </si>
  <si>
    <t>計画策定の有無</t>
    <rPh sb="0" eb="2">
      <t>ケイカク</t>
    </rPh>
    <rPh sb="2" eb="4">
      <t>サクテイ</t>
    </rPh>
    <rPh sb="5" eb="7">
      <t>ウム</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</si>
  <si>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</si>
  <si>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</si>
  <si>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管理の方式</t>
    <rPh sb="0" eb="2">
      <t>カンリ</t>
    </rPh>
    <rPh sb="3" eb="5">
      <t>ホウシキ</t>
    </rPh>
    <phoneticPr fontId="2"/>
  </si>
  <si>
    <t>商号・名称又は氏名</t>
    <rPh sb="0" eb="2">
      <t>ショウゴウ</t>
    </rPh>
    <rPh sb="3" eb="5">
      <t>メイショウ</t>
    </rPh>
    <rPh sb="5" eb="6">
      <t>マタ</t>
    </rPh>
    <rPh sb="7" eb="9">
      <t>シメイ</t>
    </rPh>
    <phoneticPr fontId="2"/>
  </si>
  <si>
    <t>住所（事務所所在地）</t>
    <rPh sb="0" eb="2">
      <t>ジュウショ</t>
    </rPh>
    <rPh sb="3" eb="5">
      <t>ジム</t>
    </rPh>
    <rPh sb="5" eb="6">
      <t>ショ</t>
    </rPh>
    <rPh sb="6" eb="9">
      <t>ショザイチ</t>
    </rPh>
    <phoneticPr fontId="2"/>
  </si>
  <si>
    <t>※前払金とは、終身又は入居契約の期間にわたって受領すべき家賃等の全部又は一部を一括して受領する場合をいう。</t>
    <rPh sb="1" eb="3">
      <t>マエバライ</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2"/>
  </si>
  <si>
    <t>施設名称</t>
    <rPh sb="0" eb="2">
      <t>シセツ</t>
    </rPh>
    <rPh sb="2" eb="4">
      <t>メイショウ</t>
    </rPh>
    <phoneticPr fontId="2"/>
  </si>
  <si>
    <t>提供されるサービスの種類</t>
    <rPh sb="0" eb="2">
      <t>テイキョウ</t>
    </rPh>
    <rPh sb="10" eb="12">
      <t>シュルイ</t>
    </rPh>
    <phoneticPr fontId="2"/>
  </si>
  <si>
    <t>事業所の場所</t>
    <rPh sb="0" eb="3">
      <t>ジギョウショ</t>
    </rPh>
    <rPh sb="4" eb="6">
      <t>バショ</t>
    </rPh>
    <phoneticPr fontId="2"/>
  </si>
  <si>
    <t>介護保険事業所番号（特定施設）</t>
    <rPh sb="0" eb="2">
      <t>カイゴ</t>
    </rPh>
    <rPh sb="2" eb="4">
      <t>ホケン</t>
    </rPh>
    <rPh sb="4" eb="6">
      <t>ジギョウ</t>
    </rPh>
    <rPh sb="6" eb="7">
      <t>ショ</t>
    </rPh>
    <rPh sb="7" eb="9">
      <t>バンゴウ</t>
    </rPh>
    <rPh sb="10" eb="12">
      <t>トクテイ</t>
    </rPh>
    <rPh sb="12" eb="14">
      <t>シセツ</t>
    </rPh>
    <phoneticPr fontId="2"/>
  </si>
  <si>
    <t>併設施設</t>
    <phoneticPr fontId="2"/>
  </si>
  <si>
    <t>権原等</t>
    <rPh sb="0" eb="2">
      <t>ケンゲン</t>
    </rPh>
    <rPh sb="2" eb="3">
      <t>トウ</t>
    </rPh>
    <phoneticPr fontId="2"/>
  </si>
  <si>
    <t>　　　　</t>
  </si>
  <si>
    <t>　　　</t>
  </si>
  <si>
    <t>　　円</t>
    <rPh sb="2" eb="3">
      <t>エン</t>
    </rPh>
    <phoneticPr fontId="2"/>
  </si>
  <si>
    <t>　年／終身</t>
    <rPh sb="1" eb="2">
      <t>ネン</t>
    </rPh>
    <rPh sb="3" eb="5">
      <t>シュウシン</t>
    </rPh>
    <phoneticPr fontId="2"/>
  </si>
  <si>
    <t>月額単価（　　　円）×想定居住期間（　月）により算出</t>
    <rPh sb="0" eb="2">
      <t>ゲツガク</t>
    </rPh>
    <rPh sb="2" eb="4">
      <t>タンカ</t>
    </rPh>
    <rPh sb="8" eb="9">
      <t>エン</t>
    </rPh>
    <rPh sb="11" eb="13">
      <t>ソウテイ</t>
    </rPh>
    <rPh sb="13" eb="15">
      <t>キョジュウ</t>
    </rPh>
    <rPh sb="15" eb="17">
      <t>キカン</t>
    </rPh>
    <rPh sb="19" eb="20">
      <t>ツキ</t>
    </rPh>
    <rPh sb="24" eb="26">
      <t>サンシュツ</t>
    </rPh>
    <phoneticPr fontId="2"/>
  </si>
  <si>
    <t>（　　　　　　　）</t>
  </si>
  <si>
    <t>　月頃実施予定</t>
    <rPh sb="1" eb="2">
      <t>ガツ</t>
    </rPh>
    <rPh sb="2" eb="3">
      <t>ゴロ</t>
    </rPh>
    <rPh sb="3" eb="5">
      <t>ジッシ</t>
    </rPh>
    <rPh sb="5" eb="7">
      <t>ヨテイ</t>
    </rPh>
    <phoneticPr fontId="2"/>
  </si>
  <si>
    <t>名</t>
    <rPh sb="0" eb="1">
      <t>メイ</t>
    </rPh>
    <phoneticPr fontId="2"/>
  </si>
  <si>
    <t>　階</t>
    <rPh sb="1" eb="2">
      <t>カイ</t>
    </rPh>
    <phoneticPr fontId="2"/>
  </si>
  <si>
    <t>ストレッチャー</t>
    <phoneticPr fontId="2"/>
  </si>
  <si>
    <t>　か月</t>
    <rPh sb="2" eb="3">
      <t>ゲツ</t>
    </rPh>
    <phoneticPr fontId="2"/>
  </si>
  <si>
    <t>居住部分の規模</t>
    <rPh sb="0" eb="2">
      <t>キョジュウ</t>
    </rPh>
    <rPh sb="2" eb="4">
      <t>ブブン</t>
    </rPh>
    <rPh sb="5" eb="7">
      <t>キボ</t>
    </rPh>
    <phoneticPr fontId="2"/>
  </si>
  <si>
    <t>入居率（一時的に不在となっている者を含む。）</t>
    <rPh sb="0" eb="2">
      <t>ニュウキョ</t>
    </rPh>
    <rPh sb="2" eb="3">
      <t>リツ</t>
    </rPh>
    <rPh sb="16" eb="17">
      <t>モノ</t>
    </rPh>
    <phoneticPr fontId="2"/>
  </si>
  <si>
    <t>介護サービスの種類</t>
    <phoneticPr fontId="2"/>
  </si>
  <si>
    <t>所在地</t>
  </si>
  <si>
    <t>＜居宅サービス＞</t>
    <phoneticPr fontId="2"/>
  </si>
  <si>
    <t>訪問介護</t>
    <phoneticPr fontId="2"/>
  </si>
  <si>
    <t>訪問入浴介護</t>
    <phoneticPr fontId="2"/>
  </si>
  <si>
    <t>訪問看護</t>
    <phoneticPr fontId="2"/>
  </si>
  <si>
    <t>訪問リハビリテーション</t>
    <phoneticPr fontId="2"/>
  </si>
  <si>
    <t>居宅療養管理指導</t>
    <phoneticPr fontId="2"/>
  </si>
  <si>
    <t>通所介護</t>
    <phoneticPr fontId="2"/>
  </si>
  <si>
    <t>通所リハビリテーション</t>
    <phoneticPr fontId="2"/>
  </si>
  <si>
    <t>短期入所生活介護</t>
    <phoneticPr fontId="2"/>
  </si>
  <si>
    <t>短期入所療養介護</t>
    <phoneticPr fontId="2"/>
  </si>
  <si>
    <t>特定施設入居者生活介護</t>
    <phoneticPr fontId="2"/>
  </si>
  <si>
    <t>福祉用具貸与</t>
    <phoneticPr fontId="2"/>
  </si>
  <si>
    <t>特定福祉用具販売</t>
    <phoneticPr fontId="2"/>
  </si>
  <si>
    <t>夜間対応型訪問介護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</si>
  <si>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</si>
  <si>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</si>
  <si>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</si>
  <si>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</si>
  <si>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看護小規模多機能型居宅介護</t>
    <phoneticPr fontId="2"/>
  </si>
  <si>
    <t>居宅介護支援</t>
    <phoneticPr fontId="2"/>
  </si>
  <si>
    <t>＜居宅介護予防サービス＞</t>
    <phoneticPr fontId="2"/>
  </si>
  <si>
    <t>介護予防訪問リハビリテーション</t>
    <phoneticPr fontId="2"/>
  </si>
  <si>
    <t>介護予防居宅療養管理指導</t>
    <phoneticPr fontId="2"/>
  </si>
  <si>
    <t>介護予防通所リハビリテーション</t>
    <phoneticPr fontId="2"/>
  </si>
  <si>
    <t>介護予防福祉用具貸与</t>
    <phoneticPr fontId="2"/>
  </si>
  <si>
    <t>特定介護予防福祉用具販売</t>
    <phoneticPr fontId="2"/>
  </si>
  <si>
    <t>介護予防支援</t>
    <phoneticPr fontId="2"/>
  </si>
  <si>
    <t>介護老人福祉施設</t>
    <phoneticPr fontId="2"/>
  </si>
  <si>
    <t>介護老人保健施設</t>
    <phoneticPr fontId="2"/>
  </si>
  <si>
    <t>×(1+82/1000)/月</t>
    <rPh sb="13" eb="14">
      <t>ツキ</t>
    </rPh>
    <phoneticPr fontId="2"/>
  </si>
  <si>
    <t>×(1+60/1000)/月</t>
    <rPh sb="13" eb="14">
      <t>ツキ</t>
    </rPh>
    <phoneticPr fontId="2"/>
  </si>
  <si>
    <t>×(1+33/1000)/月</t>
    <rPh sb="13" eb="14">
      <t>ツキ</t>
    </rPh>
    <phoneticPr fontId="2"/>
  </si>
  <si>
    <t>地域密着型通所介護</t>
    <rPh sb="0" eb="2">
      <t>チイキ</t>
    </rPh>
    <rPh sb="2" eb="5">
      <t>ミッチャクガタ</t>
    </rPh>
    <rPh sb="5" eb="9">
      <t>ツウショカイゴ</t>
    </rPh>
    <phoneticPr fontId="2"/>
  </si>
  <si>
    <t>入居継続支援加算</t>
    <rPh sb="0" eb="2">
      <t>ニュウキョ</t>
    </rPh>
    <rPh sb="2" eb="4">
      <t>ケイゾク</t>
    </rPh>
    <rPh sb="4" eb="6">
      <t>シエン</t>
    </rPh>
    <rPh sb="6" eb="8">
      <t>カサン</t>
    </rPh>
    <phoneticPr fontId="2"/>
  </si>
  <si>
    <t>生活機能向上連携加算</t>
    <rPh sb="0" eb="2">
      <t>セイカツ</t>
    </rPh>
    <rPh sb="2" eb="4">
      <t>キノウ</t>
    </rPh>
    <rPh sb="4" eb="6">
      <t>コウジョウ</t>
    </rPh>
    <rPh sb="6" eb="8">
      <t>レンケイ</t>
    </rPh>
    <rPh sb="8" eb="10">
      <t>カサン</t>
    </rPh>
    <phoneticPr fontId="2"/>
  </si>
  <si>
    <t>若年性認知症入居者受入加算</t>
    <rPh sb="0" eb="3">
      <t>ジャクネンセイ</t>
    </rPh>
    <rPh sb="3" eb="6">
      <t>ニンチショウ</t>
    </rPh>
    <rPh sb="6" eb="9">
      <t>ニュウキョシャ</t>
    </rPh>
    <rPh sb="9" eb="11">
      <t>ウケイレ</t>
    </rPh>
    <rPh sb="11" eb="13">
      <t>カサン</t>
    </rPh>
    <phoneticPr fontId="2"/>
  </si>
  <si>
    <t>口腔衛生管理体制加算</t>
    <rPh sb="0" eb="2">
      <t>コウクウ</t>
    </rPh>
    <rPh sb="2" eb="4">
      <t>エイセイ</t>
    </rPh>
    <rPh sb="4" eb="6">
      <t>カンリ</t>
    </rPh>
    <rPh sb="6" eb="8">
      <t>タイセイ</t>
    </rPh>
    <rPh sb="8" eb="10">
      <t>カサン</t>
    </rPh>
    <phoneticPr fontId="2"/>
  </si>
  <si>
    <t>退院・退所時連携加算</t>
    <rPh sb="0" eb="2">
      <t>タイイン</t>
    </rPh>
    <rPh sb="3" eb="4">
      <t>タイ</t>
    </rPh>
    <rPh sb="4" eb="5">
      <t>ショ</t>
    </rPh>
    <rPh sb="5" eb="6">
      <t>ジ</t>
    </rPh>
    <rPh sb="6" eb="8">
      <t>レンケイ</t>
    </rPh>
    <rPh sb="8" eb="10">
      <t>カサン</t>
    </rPh>
    <phoneticPr fontId="2"/>
  </si>
  <si>
    <t>若年性認知症入居者受入加算（120単位/日）</t>
    <rPh sb="0" eb="3">
      <t>ジャクネンセイ</t>
    </rPh>
    <rPh sb="3" eb="6">
      <t>ニンチショウ</t>
    </rPh>
    <rPh sb="6" eb="9">
      <t>ニュウキョシャ</t>
    </rPh>
    <rPh sb="9" eb="11">
      <t>ウケイレ</t>
    </rPh>
    <rPh sb="11" eb="13">
      <t>カサン</t>
    </rPh>
    <rPh sb="17" eb="19">
      <t>タンイ</t>
    </rPh>
    <rPh sb="20" eb="21">
      <t>ニチ</t>
    </rPh>
    <phoneticPr fontId="2"/>
  </si>
  <si>
    <t>口腔衛生管理体制加算（30単位/月）</t>
    <rPh sb="0" eb="2">
      <t>コウクウ</t>
    </rPh>
    <rPh sb="2" eb="4">
      <t>エイセイ</t>
    </rPh>
    <rPh sb="4" eb="6">
      <t>カンリ</t>
    </rPh>
    <rPh sb="6" eb="8">
      <t>タイセイ</t>
    </rPh>
    <rPh sb="8" eb="10">
      <t>カサン</t>
    </rPh>
    <rPh sb="13" eb="15">
      <t>タンイ</t>
    </rPh>
    <rPh sb="16" eb="17">
      <t>ツキ</t>
    </rPh>
    <phoneticPr fontId="2"/>
  </si>
  <si>
    <t>退院・退所時連携加算（30単位/日）</t>
    <rPh sb="0" eb="2">
      <t>タイイン</t>
    </rPh>
    <rPh sb="3" eb="5">
      <t>タイショ</t>
    </rPh>
    <rPh sb="5" eb="6">
      <t>ジ</t>
    </rPh>
    <rPh sb="6" eb="8">
      <t>レンケイ</t>
    </rPh>
    <rPh sb="8" eb="10">
      <t>カサン</t>
    </rPh>
    <rPh sb="13" eb="15">
      <t>タンイ</t>
    </rPh>
    <rPh sb="16" eb="17">
      <t>ニチ</t>
    </rPh>
    <phoneticPr fontId="2"/>
  </si>
  <si>
    <t>入居継続支援加算</t>
    <rPh sb="6" eb="8">
      <t>カサン</t>
    </rPh>
    <phoneticPr fontId="2"/>
  </si>
  <si>
    <t>36単位/日</t>
    <rPh sb="2" eb="4">
      <t>タンイ</t>
    </rPh>
    <rPh sb="5" eb="6">
      <t>ニチ</t>
    </rPh>
    <phoneticPr fontId="2"/>
  </si>
  <si>
    <t>200単位/月</t>
    <rPh sb="3" eb="5">
      <t>タンイ</t>
    </rPh>
    <rPh sb="6" eb="7">
      <t>ツキ</t>
    </rPh>
    <phoneticPr fontId="2"/>
  </si>
  <si>
    <t>※要介護者のみ、対象者のみ</t>
    <rPh sb="1" eb="2">
      <t>ヨウ</t>
    </rPh>
    <rPh sb="2" eb="5">
      <t>カイゴシャ</t>
    </rPh>
    <rPh sb="8" eb="11">
      <t>タイショウシャ</t>
    </rPh>
    <phoneticPr fontId="2"/>
  </si>
  <si>
    <t>120単位/日</t>
    <rPh sb="3" eb="5">
      <t>タンイ</t>
    </rPh>
    <rPh sb="6" eb="7">
      <t>ニチ</t>
    </rPh>
    <phoneticPr fontId="2"/>
  </si>
  <si>
    <t>（●割負担の場合）</t>
    <rPh sb="2" eb="3">
      <t>ワリ</t>
    </rPh>
    <rPh sb="3" eb="5">
      <t>フタン</t>
    </rPh>
    <rPh sb="6" eb="8">
      <t>バアイ</t>
    </rPh>
    <phoneticPr fontId="2"/>
  </si>
  <si>
    <t>あん摩マッサージ指圧師</t>
    <rPh sb="2" eb="3">
      <t>マ</t>
    </rPh>
    <rPh sb="8" eb="11">
      <t>シアツシ</t>
    </rPh>
    <phoneticPr fontId="2"/>
  </si>
  <si>
    <t>介護医療院</t>
    <rPh sb="0" eb="2">
      <t>カイゴ</t>
    </rPh>
    <rPh sb="2" eb="4">
      <t>イリョウ</t>
    </rPh>
    <rPh sb="4" eb="5">
      <t>イン</t>
    </rPh>
    <phoneticPr fontId="2"/>
  </si>
  <si>
    <t>柔道整復師</t>
    <phoneticPr fontId="2"/>
  </si>
  <si>
    <t>言語聴覚士</t>
    <phoneticPr fontId="2"/>
  </si>
  <si>
    <t>はり師又はきゅう師</t>
    <phoneticPr fontId="2"/>
  </si>
  <si>
    <t xml:space="preserve">  　　年　　月　　日（入居契約書に定める償却開始日を記入）</t>
    <rPh sb="4" eb="5">
      <t>ネン</t>
    </rPh>
    <rPh sb="7" eb="8">
      <t>ガツ</t>
    </rPh>
    <rPh sb="10" eb="11">
      <t>ニチ</t>
    </rPh>
    <rPh sb="12" eb="14">
      <t>ニュウキョ</t>
    </rPh>
    <rPh sb="14" eb="17">
      <t>ケイヤクショ</t>
    </rPh>
    <rPh sb="18" eb="19">
      <t>サダ</t>
    </rPh>
    <rPh sb="21" eb="23">
      <t>ショウキャク</t>
    </rPh>
    <rPh sb="23" eb="26">
      <t>カイシビ</t>
    </rPh>
    <rPh sb="27" eb="29">
      <t>キニュウ</t>
    </rPh>
    <phoneticPr fontId="2"/>
  </si>
  <si>
    <t xml:space="preserve">  　　　　年　　　　月　　　　日</t>
    <rPh sb="6" eb="7">
      <t>ネン</t>
    </rPh>
    <rPh sb="11" eb="12">
      <t>ガツ</t>
    </rPh>
    <rPh sb="16" eb="17">
      <t>ニチ</t>
    </rPh>
    <phoneticPr fontId="2"/>
  </si>
  <si>
    <t>30単位/月</t>
    <rPh sb="2" eb="4">
      <t>タンイ</t>
    </rPh>
    <rPh sb="5" eb="6">
      <t>ツキ</t>
    </rPh>
    <phoneticPr fontId="2"/>
  </si>
  <si>
    <t>・看護職員等により、血圧・脈拍・体温等の測定による健康状態の確認を行います。
・看護職員等により、健康相談をお受けします。</t>
    <rPh sb="1" eb="3">
      <t>カンゴ</t>
    </rPh>
    <rPh sb="3" eb="5">
      <t>ショクイン</t>
    </rPh>
    <rPh sb="5" eb="6">
      <t>トウ</t>
    </rPh>
    <rPh sb="10" eb="12">
      <t>ケツアツ</t>
    </rPh>
    <rPh sb="13" eb="15">
      <t>ミャクハク</t>
    </rPh>
    <rPh sb="16" eb="18">
      <t>タイオン</t>
    </rPh>
    <rPh sb="18" eb="19">
      <t>トウ</t>
    </rPh>
    <rPh sb="20" eb="22">
      <t>ソクテイ</t>
    </rPh>
    <rPh sb="25" eb="27">
      <t>ケンコウ</t>
    </rPh>
    <rPh sb="27" eb="29">
      <t>ジョウタイ</t>
    </rPh>
    <rPh sb="30" eb="32">
      <t>カクニン</t>
    </rPh>
    <rPh sb="33" eb="34">
      <t>オコナ</t>
    </rPh>
    <rPh sb="40" eb="42">
      <t>カンゴ</t>
    </rPh>
    <rPh sb="42" eb="44">
      <t>ショクイン</t>
    </rPh>
    <rPh sb="44" eb="45">
      <t>トウ</t>
    </rPh>
    <rPh sb="49" eb="51">
      <t>ケンコウ</t>
    </rPh>
    <rPh sb="51" eb="53">
      <t>ソウダン</t>
    </rPh>
    <rPh sb="55" eb="56">
      <t>ウ</t>
    </rPh>
    <phoneticPr fontId="2"/>
  </si>
  <si>
    <t>※上記の自己負担額は標準的な加算を算定した場合を想定しています。算定する加算によって、自己負担額が変動します。</t>
    <rPh sb="1" eb="3">
      <t>ジョウキ</t>
    </rPh>
    <rPh sb="4" eb="6">
      <t>ジコ</t>
    </rPh>
    <rPh sb="6" eb="8">
      <t>フタン</t>
    </rPh>
    <rPh sb="8" eb="9">
      <t>ガク</t>
    </rPh>
    <rPh sb="10" eb="13">
      <t>ヒョウジュンテキ</t>
    </rPh>
    <rPh sb="14" eb="16">
      <t>カサン</t>
    </rPh>
    <rPh sb="17" eb="19">
      <t>サンテイ</t>
    </rPh>
    <rPh sb="21" eb="23">
      <t>バアイ</t>
    </rPh>
    <rPh sb="24" eb="26">
      <t>ソウテイ</t>
    </rPh>
    <rPh sb="32" eb="34">
      <t>サンテイ</t>
    </rPh>
    <rPh sb="36" eb="38">
      <t>カサン</t>
    </rPh>
    <rPh sb="43" eb="45">
      <t>ジコ</t>
    </rPh>
    <rPh sb="45" eb="47">
      <t>フタン</t>
    </rPh>
    <rPh sb="47" eb="48">
      <t>ガク</t>
    </rPh>
    <rPh sb="49" eb="51">
      <t>ヘンドウ</t>
    </rPh>
    <phoneticPr fontId="2"/>
  </si>
  <si>
    <t>入居契約及び（介護予防）特定施設入居者生活介護利用契約の内容</t>
    <rPh sb="0" eb="2">
      <t>ニュウキョ</t>
    </rPh>
    <rPh sb="2" eb="4">
      <t>ケイヤク</t>
    </rPh>
    <rPh sb="4" eb="5">
      <t>オヨ</t>
    </rPh>
    <rPh sb="7" eb="9">
      <t>カイゴ</t>
    </rPh>
    <rPh sb="9" eb="11">
      <t>ヨボウ</t>
    </rPh>
    <rPh sb="12" eb="23">
      <t>トクテイ</t>
    </rPh>
    <rPh sb="23" eb="25">
      <t>リヨウ</t>
    </rPh>
    <rPh sb="25" eb="27">
      <t>ケイヤク</t>
    </rPh>
    <rPh sb="28" eb="30">
      <t>ナイヨウ</t>
    </rPh>
    <phoneticPr fontId="2"/>
  </si>
  <si>
    <t>入居契約書及び（介護予防）特定施設入居者生活介護利用契約書のとおり</t>
    <rPh sb="0" eb="2">
      <t>ニュウキョ</t>
    </rPh>
    <rPh sb="2" eb="5">
      <t>ケイヤクショ</t>
    </rPh>
    <rPh sb="5" eb="6">
      <t>オヨ</t>
    </rPh>
    <rPh sb="8" eb="10">
      <t>カイゴ</t>
    </rPh>
    <rPh sb="10" eb="12">
      <t>ヨボウ</t>
    </rPh>
    <rPh sb="13" eb="24">
      <t>トクテイ</t>
    </rPh>
    <rPh sb="24" eb="26">
      <t>リヨウ</t>
    </rPh>
    <rPh sb="26" eb="28">
      <t>ケイヤク</t>
    </rPh>
    <rPh sb="28" eb="29">
      <t>ショ</t>
    </rPh>
    <phoneticPr fontId="2"/>
  </si>
  <si>
    <t>（１割負担の場合は９０％、２割負担の場合は８０％、３割負担の場合は７０％）</t>
    <phoneticPr fontId="2"/>
  </si>
  <si>
    <t>４．サービス付き高齢者向け住宅の戸数、規模並びに構造及び設備</t>
    <phoneticPr fontId="2"/>
  </si>
  <si>
    <t>介護職員処遇改善加算</t>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</si>
  <si>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</si>
  <si>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　※加算Ⅰ…1.8％、加算Ⅱ…1.2％</t>
    <rPh sb="2" eb="4">
      <t>カサン</t>
    </rPh>
    <rPh sb="11" eb="13">
      <t>カサン</t>
    </rPh>
    <phoneticPr fontId="2"/>
  </si>
  <si>
    <t>×(1+18/1000)/月</t>
    <rPh sb="13" eb="14">
      <t>ツキ</t>
    </rPh>
    <phoneticPr fontId="2"/>
  </si>
  <si>
    <t>×(1+12/1000)/月</t>
    <rPh sb="13" eb="14">
      <t>ツキ</t>
    </rPh>
    <phoneticPr fontId="2"/>
  </si>
  <si>
    <t>テクノロジーの導入（入居継続支援加算関係）</t>
    <rPh sb="7" eb="9">
      <t>ドウニュウ</t>
    </rPh>
    <rPh sb="10" eb="12">
      <t>ニュウキョ</t>
    </rPh>
    <rPh sb="12" eb="14">
      <t>ケイゾク</t>
    </rPh>
    <rPh sb="14" eb="16">
      <t>シエン</t>
    </rPh>
    <rPh sb="16" eb="18">
      <t>カサン</t>
    </rPh>
    <rPh sb="18" eb="20">
      <t>カンケイ</t>
    </rPh>
    <phoneticPr fontId="2"/>
  </si>
  <si>
    <t>ＡＤＬ維持等加算</t>
    <rPh sb="3" eb="5">
      <t>イジ</t>
    </rPh>
    <rPh sb="5" eb="6">
      <t>トウ</t>
    </rPh>
    <rPh sb="6" eb="8">
      <t>カサン</t>
    </rPh>
    <phoneticPr fontId="2"/>
  </si>
  <si>
    <t>科学的介護推進体制加算</t>
    <rPh sb="0" eb="11">
      <t>カ</t>
    </rPh>
    <phoneticPr fontId="2"/>
  </si>
  <si>
    <t>短期利用</t>
    <rPh sb="0" eb="2">
      <t>タンキ</t>
    </rPh>
    <rPh sb="2" eb="4">
      <t>リヨウ</t>
    </rPh>
    <phoneticPr fontId="2"/>
  </si>
  <si>
    <t>1日当たり</t>
    <rPh sb="1" eb="2">
      <t>ニチ</t>
    </rPh>
    <rPh sb="2" eb="3">
      <t>ア</t>
    </rPh>
    <phoneticPr fontId="2"/>
  </si>
  <si>
    <t>利用料の
算出方法</t>
    <rPh sb="0" eb="3">
      <t>リヨウリョウ</t>
    </rPh>
    <rPh sb="5" eb="7">
      <t>サンシュツ</t>
    </rPh>
    <rPh sb="7" eb="9">
      <t>ホウホウ</t>
    </rPh>
    <phoneticPr fontId="2"/>
  </si>
  <si>
    <t>　※加算Ⅰ…12単位/日、　加算Ⅱ…20単位/日</t>
    <rPh sb="2" eb="4">
      <t>カサン</t>
    </rPh>
    <rPh sb="8" eb="10">
      <t>タンイ</t>
    </rPh>
    <rPh sb="11" eb="12">
      <t>ニチ</t>
    </rPh>
    <rPh sb="14" eb="16">
      <t>カサン</t>
    </rPh>
    <rPh sb="20" eb="22">
      <t>タンイ</t>
    </rPh>
    <rPh sb="23" eb="24">
      <t>ニチ</t>
    </rPh>
    <phoneticPr fontId="2"/>
  </si>
  <si>
    <t>　※加算Ⅰ…36単位/日、　加算Ⅱ…22単位/日</t>
    <rPh sb="2" eb="4">
      <t>カサン</t>
    </rPh>
    <rPh sb="8" eb="10">
      <t>タンイ</t>
    </rPh>
    <rPh sb="11" eb="12">
      <t>ニチ</t>
    </rPh>
    <rPh sb="14" eb="16">
      <t>カサン</t>
    </rPh>
    <rPh sb="20" eb="22">
      <t>タンイ</t>
    </rPh>
    <rPh sb="23" eb="24">
      <t>ニチ</t>
    </rPh>
    <phoneticPr fontId="2"/>
  </si>
  <si>
    <t>　※加算Ⅰ…100単位/日、　加算Ⅱ…200単位/日</t>
    <rPh sb="2" eb="4">
      <t>カサン</t>
    </rPh>
    <rPh sb="9" eb="11">
      <t>タンイ</t>
    </rPh>
    <rPh sb="12" eb="13">
      <t>ニチ</t>
    </rPh>
    <rPh sb="15" eb="17">
      <t>カサン</t>
    </rPh>
    <rPh sb="22" eb="24">
      <t>タンイ</t>
    </rPh>
    <rPh sb="25" eb="26">
      <t>ニチ</t>
    </rPh>
    <phoneticPr fontId="2"/>
  </si>
  <si>
    <t>ＡＤＬ維持等加算</t>
    <phoneticPr fontId="2"/>
  </si>
  <si>
    <t>　※加算Ⅰ…30単位/日、　加算Ⅱ…60単位/日</t>
    <rPh sb="2" eb="4">
      <t>カサン</t>
    </rPh>
    <rPh sb="8" eb="10">
      <t>タンイ</t>
    </rPh>
    <rPh sb="11" eb="12">
      <t>ニチ</t>
    </rPh>
    <rPh sb="14" eb="16">
      <t>カサン</t>
    </rPh>
    <rPh sb="20" eb="22">
      <t>タンイ</t>
    </rPh>
    <rPh sb="23" eb="24">
      <t>ニチ</t>
    </rPh>
    <phoneticPr fontId="2"/>
  </si>
  <si>
    <t>　※加算Ⅰ…22単位/日、加算Ⅱ…18単位/日、加算Ⅲ…6単位/日</t>
    <rPh sb="2" eb="4">
      <t>カサン</t>
    </rPh>
    <rPh sb="8" eb="10">
      <t>タンイ</t>
    </rPh>
    <rPh sb="11" eb="12">
      <t>ニチ</t>
    </rPh>
    <rPh sb="13" eb="15">
      <t>カサン</t>
    </rPh>
    <rPh sb="19" eb="21">
      <t>タンイ</t>
    </rPh>
    <rPh sb="22" eb="23">
      <t>ニチ</t>
    </rPh>
    <rPh sb="24" eb="26">
      <t>カサン</t>
    </rPh>
    <rPh sb="29" eb="31">
      <t>タンイ</t>
    </rPh>
    <rPh sb="32" eb="33">
      <t>ニチ</t>
    </rPh>
    <phoneticPr fontId="2"/>
  </si>
  <si>
    <t>個別機能訓練加算</t>
    <rPh sb="0" eb="8">
      <t>コ</t>
    </rPh>
    <phoneticPr fontId="2"/>
  </si>
  <si>
    <t>20単位/日</t>
    <rPh sb="2" eb="4">
      <t>タンイ</t>
    </rPh>
    <rPh sb="5" eb="6">
      <t>ニチ</t>
    </rPh>
    <phoneticPr fontId="2"/>
  </si>
  <si>
    <t>○</t>
  </si>
  <si>
    <t>要支援</t>
    <rPh sb="0" eb="1">
      <t>ヨウ</t>
    </rPh>
    <rPh sb="1" eb="3">
      <t>シエン</t>
    </rPh>
    <phoneticPr fontId="2"/>
  </si>
  <si>
    <t>要介護</t>
    <rPh sb="0" eb="1">
      <t>ヨウ</t>
    </rPh>
    <rPh sb="1" eb="3">
      <t>カイゴ</t>
    </rPh>
    <phoneticPr fontId="2"/>
  </si>
  <si>
    <t>※処遇改善加算以外の加算</t>
    <rPh sb="1" eb="3">
      <t>ショグウ</t>
    </rPh>
    <rPh sb="3" eb="5">
      <t>カイゼン</t>
    </rPh>
    <rPh sb="5" eb="7">
      <t>カサン</t>
    </rPh>
    <rPh sb="7" eb="9">
      <t>イガイ</t>
    </rPh>
    <rPh sb="10" eb="12">
      <t>カサン</t>
    </rPh>
    <phoneticPr fontId="2"/>
  </si>
  <si>
    <t>合計</t>
    <rPh sb="0" eb="2">
      <t>ゴウケイ</t>
    </rPh>
    <phoneticPr fontId="2"/>
  </si>
  <si>
    <t>ＡＤＬ維持等加算</t>
  </si>
  <si>
    <t>科学的介護推進体制加算</t>
  </si>
  <si>
    <t>100単位/月</t>
    <rPh sb="3" eb="5">
      <t>タンイ</t>
    </rPh>
    <rPh sb="6" eb="7">
      <t>ツキ</t>
    </rPh>
    <phoneticPr fontId="2"/>
  </si>
  <si>
    <t>60単位/月</t>
    <rPh sb="2" eb="4">
      <t>タンイ</t>
    </rPh>
    <rPh sb="5" eb="6">
      <t>ツキ</t>
    </rPh>
    <phoneticPr fontId="2"/>
  </si>
  <si>
    <t>22単位/日</t>
    <rPh sb="2" eb="4">
      <t>タンイ</t>
    </rPh>
    <rPh sb="5" eb="6">
      <t>ニチ</t>
    </rPh>
    <phoneticPr fontId="2"/>
  </si>
  <si>
    <t>(併算定不可)</t>
    <rPh sb="1" eb="2">
      <t>ヘイ</t>
    </rPh>
    <rPh sb="2" eb="4">
      <t>サンテイ</t>
    </rPh>
    <rPh sb="4" eb="6">
      <t>フカ</t>
    </rPh>
    <phoneticPr fontId="2"/>
  </si>
  <si>
    <t>併算定不可</t>
    <rPh sb="0" eb="1">
      <t>ヘイ</t>
    </rPh>
    <rPh sb="1" eb="3">
      <t>サンテイ</t>
    </rPh>
    <rPh sb="3" eb="5">
      <t>フカ</t>
    </rPh>
    <phoneticPr fontId="2"/>
  </si>
  <si>
    <t>(併算定可)</t>
    <rPh sb="1" eb="2">
      <t>ヘイ</t>
    </rPh>
    <rPh sb="2" eb="4">
      <t>サンテイ</t>
    </rPh>
    <rPh sb="4" eb="5">
      <t>カ</t>
    </rPh>
    <phoneticPr fontId="2"/>
  </si>
  <si>
    <t>併算定可</t>
    <rPh sb="0" eb="1">
      <t>ヘイ</t>
    </rPh>
    <rPh sb="1" eb="3">
      <t>サンテイ</t>
    </rPh>
    <rPh sb="3" eb="4">
      <t>カ</t>
    </rPh>
    <phoneticPr fontId="2"/>
  </si>
  <si>
    <t>40単位/月</t>
    <rPh sb="2" eb="4">
      <t>タンイ</t>
    </rPh>
    <rPh sb="5" eb="6">
      <t>ツキ</t>
    </rPh>
    <phoneticPr fontId="2"/>
  </si>
  <si>
    <t>科学的介護推進体制加算（40単位/月）</t>
    <rPh sb="17" eb="18">
      <t>ツキ</t>
    </rPh>
    <phoneticPr fontId="2"/>
  </si>
  <si>
    <t>口腔・栄養スクリーニング加算</t>
    <rPh sb="0" eb="2">
      <t>コウクウ</t>
    </rPh>
    <rPh sb="3" eb="5">
      <t>エイヨウ</t>
    </rPh>
    <rPh sb="12" eb="14">
      <t>カサン</t>
    </rPh>
    <phoneticPr fontId="2"/>
  </si>
  <si>
    <t>看取り介護加算（72～1,780単位/日）</t>
    <rPh sb="0" eb="2">
      <t>ミト</t>
    </rPh>
    <rPh sb="3" eb="5">
      <t>カイゴ</t>
    </rPh>
    <rPh sb="5" eb="7">
      <t>カサン</t>
    </rPh>
    <rPh sb="16" eb="18">
      <t>タンイ</t>
    </rPh>
    <rPh sb="19" eb="20">
      <t>ニチ</t>
    </rPh>
    <phoneticPr fontId="2"/>
  </si>
  <si>
    <t>口腔・栄養スクリーニング加算（Ⅰ）（20単位/回）</t>
    <rPh sb="0" eb="2">
      <t>コウクウ</t>
    </rPh>
    <rPh sb="3" eb="5">
      <t>エイヨウ</t>
    </rPh>
    <rPh sb="12" eb="14">
      <t>カサン</t>
    </rPh>
    <rPh sb="20" eb="22">
      <t>タンイ</t>
    </rPh>
    <rPh sb="23" eb="24">
      <t>カイ</t>
    </rPh>
    <phoneticPr fontId="2"/>
  </si>
  <si>
    <t>※１か月に支払った利用者負担の合計が、負担の上限を超えたときは、超えた分が払い戻される制度があります（高額介護サービス費）。</t>
    <rPh sb="3" eb="4">
      <t>ゲツ</t>
    </rPh>
    <rPh sb="5" eb="7">
      <t>シハラ</t>
    </rPh>
    <rPh sb="9" eb="12">
      <t>リヨウシャ</t>
    </rPh>
    <rPh sb="12" eb="14">
      <t>フタン</t>
    </rPh>
    <rPh sb="15" eb="17">
      <t>ゴウケイ</t>
    </rPh>
    <rPh sb="19" eb="21">
      <t>フタン</t>
    </rPh>
    <rPh sb="22" eb="24">
      <t>ジョウゲン</t>
    </rPh>
    <rPh sb="25" eb="26">
      <t>コ</t>
    </rPh>
    <rPh sb="32" eb="33">
      <t>コ</t>
    </rPh>
    <rPh sb="35" eb="36">
      <t>ブン</t>
    </rPh>
    <rPh sb="37" eb="38">
      <t>ハラ</t>
    </rPh>
    <rPh sb="39" eb="40">
      <t>モド</t>
    </rPh>
    <rPh sb="43" eb="45">
      <t>セイド</t>
    </rPh>
    <rPh sb="51" eb="53">
      <t>コウガク</t>
    </rPh>
    <rPh sb="53" eb="55">
      <t>カイゴ</t>
    </rPh>
    <rPh sb="59" eb="60">
      <t>ヒ</t>
    </rPh>
    <phoneticPr fontId="2"/>
  </si>
  <si>
    <t>　※加算Ⅰ…8.2％、加算Ⅱ…6.0％、加算Ⅲ…3.3％</t>
    <phoneticPr fontId="2"/>
  </si>
  <si>
    <t>介護職員等ベースアップ等支援加算</t>
    <rPh sb="0" eb="2">
      <t>カイゴ</t>
    </rPh>
    <rPh sb="2" eb="4">
      <t>ショクイン</t>
    </rPh>
    <rPh sb="4" eb="5">
      <t>トウ</t>
    </rPh>
    <rPh sb="11" eb="12">
      <t>トウ</t>
    </rPh>
    <rPh sb="12" eb="14">
      <t>シエン</t>
    </rPh>
    <rPh sb="14" eb="16">
      <t>カサン</t>
    </rPh>
    <phoneticPr fontId="2"/>
  </si>
  <si>
    <t>介護職員等ベースアップ等支援加算</t>
    <rPh sb="0" eb="2">
      <t>カイゴ</t>
    </rPh>
    <rPh sb="2" eb="4">
      <t>ショクイン</t>
    </rPh>
    <rPh sb="4" eb="5">
      <t>トウ</t>
    </rPh>
    <rPh sb="11" eb="12">
      <t>トウ</t>
    </rPh>
    <rPh sb="12" eb="14">
      <t>シエン</t>
    </rPh>
    <rPh sb="14" eb="16">
      <t>カサン</t>
    </rPh>
    <phoneticPr fontId="2"/>
  </si>
  <si>
    <t>介護職員等ベースアップ等支援加算(加算率…1.5%)</t>
    <rPh sb="0" eb="2">
      <t>カイゴ</t>
    </rPh>
    <rPh sb="2" eb="4">
      <t>ショクイン</t>
    </rPh>
    <rPh sb="4" eb="5">
      <t>トウ</t>
    </rPh>
    <rPh sb="11" eb="16">
      <t>トウシエンカサン</t>
    </rPh>
    <rPh sb="17" eb="19">
      <t>カサン</t>
    </rPh>
    <rPh sb="19" eb="20">
      <t>リツ</t>
    </rPh>
    <phoneticPr fontId="2"/>
  </si>
  <si>
    <t>ケアホーム西大井こうほうえん</t>
    <rPh sb="5" eb="8">
      <t>ニシオオイ</t>
    </rPh>
    <phoneticPr fontId="2"/>
  </si>
  <si>
    <t>ケアホームニシオオイコウホウエン</t>
    <phoneticPr fontId="2"/>
  </si>
  <si>
    <r>
      <t>入居契約の別　</t>
    </r>
    <r>
      <rPr>
        <sz val="9"/>
        <color indexed="8"/>
        <rFont val="ＭＳ ゴシック"/>
        <family val="3"/>
        <charset val="128"/>
      </rPr>
      <t>（入居契約が賃貸借契約でない場合には、その旨）</t>
    </r>
    <rPh sb="0" eb="2">
      <t>ニュウキョ</t>
    </rPh>
    <rPh sb="2" eb="4">
      <t>ケイヤク</t>
    </rPh>
    <rPh sb="5" eb="6">
      <t>ベツ</t>
    </rPh>
    <rPh sb="8" eb="10">
      <t>ニュウキョ</t>
    </rPh>
    <phoneticPr fontId="2"/>
  </si>
  <si>
    <r>
      <t>（介護予防）特定施設入居者生活介護の利用者に対する看護・介護職員の割合（</t>
    </r>
    <r>
      <rPr>
        <u/>
        <sz val="11"/>
        <rFont val="ＭＳ ゴシック"/>
        <family val="3"/>
        <charset val="128"/>
      </rPr>
      <t>外部サービス利用型特定施設の場合</t>
    </r>
    <r>
      <rPr>
        <sz val="11"/>
        <rFont val="ＭＳ ゴシック"/>
        <family val="3"/>
        <charset val="128"/>
      </rPr>
      <t>、記入不要）</t>
    </r>
    <rPh sb="1" eb="3">
      <t>カイゴ</t>
    </rPh>
    <rPh sb="3" eb="5">
      <t>ヨボウ</t>
    </rPh>
    <rPh sb="6" eb="17">
      <t>トクテイ</t>
    </rPh>
    <rPh sb="18" eb="21">
      <t>リヨウシャ</t>
    </rPh>
    <rPh sb="22" eb="23">
      <t>タイ</t>
    </rPh>
    <rPh sb="25" eb="27">
      <t>カンゴ</t>
    </rPh>
    <rPh sb="28" eb="30">
      <t>カイゴ</t>
    </rPh>
    <rPh sb="30" eb="32">
      <t>ショクイン</t>
    </rPh>
    <rPh sb="33" eb="35">
      <t>ワリアイ</t>
    </rPh>
    <rPh sb="36" eb="38">
      <t>ガイブ</t>
    </rPh>
    <rPh sb="42" eb="45">
      <t>リヨウガタ</t>
    </rPh>
    <rPh sb="45" eb="47">
      <t>トクテイ</t>
    </rPh>
    <rPh sb="47" eb="49">
      <t>シセツ</t>
    </rPh>
    <rPh sb="50" eb="52">
      <t>バアイ</t>
    </rPh>
    <rPh sb="53" eb="55">
      <t>キニュウ</t>
    </rPh>
    <rPh sb="55" eb="57">
      <t>フヨウ</t>
    </rPh>
    <phoneticPr fontId="2"/>
  </si>
  <si>
    <r>
      <t>外部サービス利用型特定施設である場合の介護サービス提供体制（</t>
    </r>
    <r>
      <rPr>
        <u/>
        <sz val="11"/>
        <rFont val="ＭＳ ゴシック"/>
        <family val="3"/>
        <charset val="128"/>
      </rPr>
      <t>一般型（包括型）特定施設の場合</t>
    </r>
    <r>
      <rPr>
        <sz val="11"/>
        <rFont val="ＭＳ ゴシック"/>
        <family val="3"/>
        <charset val="128"/>
      </rPr>
      <t>、記入不要）</t>
    </r>
    <rPh sb="0" eb="2">
      <t>ガイブ</t>
    </rPh>
    <rPh sb="6" eb="9">
      <t>リヨウガタ</t>
    </rPh>
    <rPh sb="9" eb="11">
      <t>トクテイ</t>
    </rPh>
    <rPh sb="11" eb="13">
      <t>シセツ</t>
    </rPh>
    <rPh sb="16" eb="18">
      <t>バアイ</t>
    </rPh>
    <rPh sb="19" eb="21">
      <t>カイゴ</t>
    </rPh>
    <rPh sb="25" eb="27">
      <t>テイキョウ</t>
    </rPh>
    <rPh sb="27" eb="29">
      <t>タイセイ</t>
    </rPh>
    <rPh sb="30" eb="33">
      <t>イッパンガタ</t>
    </rPh>
    <rPh sb="34" eb="36">
      <t>ホウカツ</t>
    </rPh>
    <rPh sb="36" eb="37">
      <t>ガタ</t>
    </rPh>
    <rPh sb="38" eb="40">
      <t>トクテイ</t>
    </rPh>
    <rPh sb="40" eb="42">
      <t>シセツ</t>
    </rPh>
    <rPh sb="43" eb="45">
      <t>バアイ</t>
    </rPh>
    <rPh sb="46" eb="48">
      <t>キニュウ</t>
    </rPh>
    <rPh sb="48" eb="50">
      <t>フヨウ</t>
    </rPh>
    <phoneticPr fontId="2"/>
  </si>
  <si>
    <r>
      <t>介護に関わる職員体制</t>
    </r>
    <r>
      <rPr>
        <sz val="9"/>
        <rFont val="ＭＳ ゴシック"/>
        <family val="3"/>
        <charset val="128"/>
      </rPr>
      <t xml:space="preserve">
（介護・看護職員の配置率）</t>
    </r>
    <rPh sb="0" eb="2">
      <t>カイゴ</t>
    </rPh>
    <rPh sb="3" eb="4">
      <t>カカ</t>
    </rPh>
    <rPh sb="6" eb="8">
      <t>ショクイン</t>
    </rPh>
    <rPh sb="8" eb="10">
      <t>タイセイ</t>
    </rPh>
    <rPh sb="12" eb="14">
      <t>カイゴ</t>
    </rPh>
    <rPh sb="15" eb="17">
      <t>カンゴ</t>
    </rPh>
    <rPh sb="17" eb="19">
      <t>ショクイン</t>
    </rPh>
    <rPh sb="20" eb="22">
      <t>ハイチ</t>
    </rPh>
    <rPh sb="22" eb="23">
      <t>リツ</t>
    </rPh>
    <phoneticPr fontId="2"/>
  </si>
  <si>
    <r>
      <t xml:space="preserve">b
</t>
    </r>
    <r>
      <rPr>
        <sz val="5"/>
        <rFont val="ＭＳ ゴシック"/>
        <family val="3"/>
        <charset val="128"/>
      </rPr>
      <t>※処遇改善加算以外</t>
    </r>
    <rPh sb="3" eb="5">
      <t>ショグウ</t>
    </rPh>
    <rPh sb="5" eb="7">
      <t>カイゼン</t>
    </rPh>
    <rPh sb="7" eb="9">
      <t>カサン</t>
    </rPh>
    <rPh sb="9" eb="11">
      <t>イガイ</t>
    </rPh>
    <phoneticPr fontId="2"/>
  </si>
  <si>
    <r>
      <t xml:space="preserve">c=(a+b)×加算率
</t>
    </r>
    <r>
      <rPr>
        <sz val="5"/>
        <rFont val="ＭＳ ゴシック"/>
        <family val="3"/>
        <charset val="128"/>
      </rPr>
      <t>小数点以下四捨五入</t>
    </r>
    <rPh sb="8" eb="10">
      <t>カサン</t>
    </rPh>
    <rPh sb="10" eb="11">
      <t>リツ</t>
    </rPh>
    <rPh sb="12" eb="14">
      <t>ショウスウ</t>
    </rPh>
    <rPh sb="14" eb="15">
      <t>テン</t>
    </rPh>
    <rPh sb="15" eb="17">
      <t>イカ</t>
    </rPh>
    <rPh sb="17" eb="21">
      <t>シシャゴニュウ</t>
    </rPh>
    <phoneticPr fontId="2"/>
  </si>
  <si>
    <r>
      <t xml:space="preserve">(介護保険外)
</t>
    </r>
    <r>
      <rPr>
        <sz val="9.5"/>
        <rFont val="ＭＳ ゴシック"/>
        <family val="3"/>
        <charset val="128"/>
      </rPr>
      <t>人員配置が手厚い場合の介護サービス費用</t>
    </r>
    <rPh sb="25" eb="27">
      <t>ヒヨウ</t>
    </rPh>
    <phoneticPr fontId="2"/>
  </si>
  <si>
    <t>×(1+15/1000)/月</t>
    <rPh sb="13" eb="14">
      <t>ツキ</t>
    </rPh>
    <phoneticPr fontId="2"/>
  </si>
  <si>
    <r>
      <rPr>
        <sz val="11"/>
        <color rgb="FF0000FF"/>
        <rFont val="ＭＳ ゴシック"/>
        <family val="3"/>
        <charset val="128"/>
      </rPr>
      <t>　</t>
    </r>
    <r>
      <rPr>
        <sz val="11"/>
        <rFont val="ＭＳ ゴシック"/>
        <family val="3"/>
        <charset val="128"/>
      </rPr>
      <t>入居契約書、（介護予防）特定施設入居者生活介護契約書及び（介護予防）特定施設入居者生活介護重要事項説明書に基づいて、重要な事項を説明しました。</t>
    </r>
    <rPh sb="1" eb="3">
      <t>ニュウキョ</t>
    </rPh>
    <rPh sb="3" eb="6">
      <t>ケイヤクショ</t>
    </rPh>
    <rPh sb="8" eb="10">
      <t>カイゴ</t>
    </rPh>
    <rPh sb="10" eb="12">
      <t>ヨボウ</t>
    </rPh>
    <rPh sb="13" eb="24">
      <t>ト</t>
    </rPh>
    <rPh sb="24" eb="27">
      <t>ケイヤクショ</t>
    </rPh>
    <rPh sb="27" eb="28">
      <t>オヨ</t>
    </rPh>
    <rPh sb="35" eb="46">
      <t>ト</t>
    </rPh>
    <rPh sb="46" eb="48">
      <t>ジュウヨウ</t>
    </rPh>
    <rPh sb="48" eb="50">
      <t>ジコウ</t>
    </rPh>
    <rPh sb="50" eb="52">
      <t>セツメイ</t>
    </rPh>
    <rPh sb="52" eb="53">
      <t>ショ</t>
    </rPh>
    <rPh sb="54" eb="55">
      <t>モト</t>
    </rPh>
    <rPh sb="59" eb="61">
      <t>ジュウヨウ</t>
    </rPh>
    <rPh sb="62" eb="64">
      <t>ジコウ</t>
    </rPh>
    <rPh sb="65" eb="67">
      <t>セツメイ</t>
    </rPh>
    <phoneticPr fontId="2"/>
  </si>
  <si>
    <t>140―0015　　　　</t>
    <phoneticPr fontId="2"/>
  </si>
  <si>
    <t>東京都品川区西大井2-5-21</t>
    <rPh sb="0" eb="3">
      <t>トウキョウト</t>
    </rPh>
    <rPh sb="3" eb="6">
      <t>シナガワク</t>
    </rPh>
    <rPh sb="6" eb="9">
      <t>ニシオオイ</t>
    </rPh>
    <phoneticPr fontId="2"/>
  </si>
  <si>
    <t>JR横須賀線　西大井駅</t>
    <rPh sb="2" eb="6">
      <t>ヨコスカセン</t>
    </rPh>
    <rPh sb="7" eb="10">
      <t>ニシオオイ</t>
    </rPh>
    <rPh sb="10" eb="11">
      <t>エキ</t>
    </rPh>
    <phoneticPr fontId="2"/>
  </si>
  <si>
    <t>徒歩5分</t>
    <rPh sb="0" eb="2">
      <t>トホ</t>
    </rPh>
    <rPh sb="3" eb="4">
      <t>フン</t>
    </rPh>
    <phoneticPr fontId="2"/>
  </si>
  <si>
    <t>03-5718-1331</t>
    <phoneticPr fontId="2"/>
  </si>
  <si>
    <t>03-5718-0034</t>
    <phoneticPr fontId="2"/>
  </si>
  <si>
    <t>http://www.kohoen.jp/</t>
    <phoneticPr fontId="2"/>
  </si>
  <si>
    <t>キッズタウンにしおおい</t>
    <phoneticPr fontId="2"/>
  </si>
  <si>
    <t>保育</t>
    <rPh sb="0" eb="2">
      <t>ホイク</t>
    </rPh>
    <phoneticPr fontId="2"/>
  </si>
  <si>
    <t>西大井いきいきセンター</t>
    <rPh sb="0" eb="3">
      <t>ニシオオイ</t>
    </rPh>
    <phoneticPr fontId="2"/>
  </si>
  <si>
    <t>老人福祉センター事業</t>
    <rPh sb="0" eb="2">
      <t>ロウジン</t>
    </rPh>
    <rPh sb="2" eb="4">
      <t>フクシ</t>
    </rPh>
    <rPh sb="8" eb="10">
      <t>ジギョウ</t>
    </rPh>
    <phoneticPr fontId="2"/>
  </si>
  <si>
    <t>　東京都</t>
    <rPh sb="1" eb="3">
      <t>トウキョウ</t>
    </rPh>
    <rPh sb="3" eb="4">
      <t>ト</t>
    </rPh>
    <phoneticPr fontId="2"/>
  </si>
  <si>
    <t>　1370903146</t>
    <phoneticPr fontId="2"/>
  </si>
  <si>
    <t>平成 21年 3月 1日</t>
    <phoneticPr fontId="2"/>
  </si>
  <si>
    <t>　平成 21年 3月 1日</t>
    <rPh sb="1" eb="3">
      <t>ヘイセイ</t>
    </rPh>
    <rPh sb="6" eb="7">
      <t>ネン</t>
    </rPh>
    <rPh sb="9" eb="10">
      <t>ガツ</t>
    </rPh>
    <rPh sb="12" eb="13">
      <t>ニチ</t>
    </rPh>
    <phoneticPr fontId="2"/>
  </si>
  <si>
    <t>　令和 9年 2月 28日</t>
    <rPh sb="1" eb="3">
      <t>レイワ</t>
    </rPh>
    <rPh sb="5" eb="6">
      <t>ネン</t>
    </rPh>
    <rPh sb="8" eb="9">
      <t>ガツ</t>
    </rPh>
    <rPh sb="12" eb="13">
      <t>ニチ</t>
    </rPh>
    <phoneticPr fontId="2"/>
  </si>
  <si>
    <t>平成 31年 3月 1日</t>
    <rPh sb="0" eb="2">
      <t>ヘイセイ</t>
    </rPh>
    <rPh sb="5" eb="6">
      <t>ネン</t>
    </rPh>
    <rPh sb="8" eb="9">
      <t>ガツ</t>
    </rPh>
    <rPh sb="11" eb="12">
      <t>ニチ</t>
    </rPh>
    <phoneticPr fontId="2"/>
  </si>
  <si>
    <t>令和 11年 2月 28日</t>
    <rPh sb="0" eb="2">
      <t>レイワ</t>
    </rPh>
    <rPh sb="5" eb="6">
      <t>ネン</t>
    </rPh>
    <rPh sb="8" eb="9">
      <t>ガツ</t>
    </rPh>
    <rPh sb="12" eb="13">
      <t>ニチ</t>
    </rPh>
    <phoneticPr fontId="2"/>
  </si>
  <si>
    <t>社会福祉法人こうほうえん</t>
    <rPh sb="0" eb="6">
      <t>シャカイフクシホウジン</t>
    </rPh>
    <phoneticPr fontId="2"/>
  </si>
  <si>
    <t>シャカイフクシホウジンコウホウエン</t>
    <phoneticPr fontId="2"/>
  </si>
  <si>
    <t>684-0063　　　　</t>
    <phoneticPr fontId="2"/>
  </si>
  <si>
    <t>鳥取県境港市誠道町2083番地</t>
    <rPh sb="0" eb="3">
      <t>トットリケン</t>
    </rPh>
    <rPh sb="3" eb="6">
      <t>サカイミナトシ</t>
    </rPh>
    <rPh sb="6" eb="9">
      <t>セイドウチョウ</t>
    </rPh>
    <rPh sb="13" eb="15">
      <t>バンチ</t>
    </rPh>
    <phoneticPr fontId="2"/>
  </si>
  <si>
    <t>0859-24-3111</t>
    <phoneticPr fontId="2"/>
  </si>
  <si>
    <t>0859-24-3113</t>
    <phoneticPr fontId="2"/>
  </si>
  <si>
    <t>廣江　晃</t>
    <rPh sb="0" eb="2">
      <t>ヒロエ</t>
    </rPh>
    <rPh sb="3" eb="4">
      <t>コウ</t>
    </rPh>
    <phoneticPr fontId="2"/>
  </si>
  <si>
    <t>理事長</t>
    <rPh sb="0" eb="3">
      <t>リジチョウ</t>
    </rPh>
    <phoneticPr fontId="2"/>
  </si>
  <si>
    <t>田中　とも江　　　　</t>
    <rPh sb="0" eb="2">
      <t>タナカ</t>
    </rPh>
    <rPh sb="5" eb="6">
      <t>エ</t>
    </rPh>
    <phoneticPr fontId="2"/>
  </si>
  <si>
    <t>施設長　　</t>
    <rPh sb="0" eb="3">
      <t>シセツチョウ</t>
    </rPh>
    <phoneticPr fontId="2"/>
  </si>
  <si>
    <t>昭和 61年 6月 1日</t>
    <rPh sb="0" eb="2">
      <t>ショウワ</t>
    </rPh>
    <rPh sb="5" eb="6">
      <t>ネン</t>
    </rPh>
    <rPh sb="8" eb="9">
      <t>ガツ</t>
    </rPh>
    <rPh sb="11" eb="12">
      <t>ニチ</t>
    </rPh>
    <phoneticPr fontId="2"/>
  </si>
  <si>
    <r>
      <t xml:space="preserve">次の①又は②に該当する者である。
　①単身高齢者世帯
　②高齢者＋同居者 </t>
    </r>
    <r>
      <rPr>
        <sz val="11"/>
        <color indexed="8"/>
        <rFont val="ＭＳ ゴシック"/>
        <family val="3"/>
        <charset val="128"/>
      </rPr>
      <t>（配偶者 / 60歳以上の親族 / 要介護認定又は要支援認定を受けている
　　60歳未満の親族 / 特別な理由により同居させる必要があると知事が認める者）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2"/>
  </si>
  <si>
    <t>要介護認定有効期間によるものとし、市区町村によって更新された場合には、本契約も自動的に更新されるものとする</t>
    <phoneticPr fontId="2"/>
  </si>
  <si>
    <t>事業者は、賃貸借契約書第13条及び（介護予防）特定施設入居者生活介護契約書第20条の規定に基づき、以下の場合には、催告の上契約を解除することができます。
①支払うべき費用を3か月分以上滞納したとき
②支払うべき金員等の支払いをしばしば遅延する等の事情により、信頼関係が著しく害されたと事業者が認めるとき
③問題行動が著しく、介護に相当の困難を伴い、且つ、他のご利用者の生活に好ましくない影響を与えると判断し、専門的な治療、療養が必要となったとき
また、以下の各号のいずれかに該当する場合は、通知催告を要せずして契約を即時解除することができます。
①本契約締結時に、心身の状況及び病歴等について、故意に告げない、または不実の告知を行ったとき
②故意または重大な過失により、職員もしくは他の入居者の生命、身体、財物、信用等を傷つけた場合</t>
    <rPh sb="5" eb="8">
      <t>チンタイシャク</t>
    </rPh>
    <rPh sb="57" eb="59">
      <t>サイコク</t>
    </rPh>
    <rPh sb="60" eb="61">
      <t>ウエ</t>
    </rPh>
    <rPh sb="78" eb="80">
      <t>シハラ</t>
    </rPh>
    <rPh sb="83" eb="85">
      <t>ヒヨウ</t>
    </rPh>
    <rPh sb="88" eb="92">
      <t>ゲツブンイジョウ</t>
    </rPh>
    <rPh sb="92" eb="94">
      <t>タイノウ</t>
    </rPh>
    <rPh sb="100" eb="102">
      <t>シハラ</t>
    </rPh>
    <rPh sb="105" eb="107">
      <t>キンイン</t>
    </rPh>
    <rPh sb="107" eb="108">
      <t>トウ</t>
    </rPh>
    <rPh sb="109" eb="111">
      <t>シハラ</t>
    </rPh>
    <rPh sb="117" eb="119">
      <t>チエン</t>
    </rPh>
    <rPh sb="121" eb="122">
      <t>トウ</t>
    </rPh>
    <rPh sb="123" eb="125">
      <t>ジジョウ</t>
    </rPh>
    <rPh sb="129" eb="131">
      <t>シンライ</t>
    </rPh>
    <rPh sb="131" eb="133">
      <t>カンケイ</t>
    </rPh>
    <rPh sb="134" eb="135">
      <t>イチジル</t>
    </rPh>
    <rPh sb="137" eb="138">
      <t>ガイ</t>
    </rPh>
    <rPh sb="142" eb="145">
      <t>ジギョウシャ</t>
    </rPh>
    <rPh sb="146" eb="147">
      <t>ミト</t>
    </rPh>
    <rPh sb="153" eb="155">
      <t>モンダイ</t>
    </rPh>
    <rPh sb="155" eb="157">
      <t>コウドウ</t>
    </rPh>
    <rPh sb="158" eb="159">
      <t>イチジル</t>
    </rPh>
    <rPh sb="162" eb="164">
      <t>カイゴ</t>
    </rPh>
    <rPh sb="165" eb="167">
      <t>ソウトウ</t>
    </rPh>
    <rPh sb="168" eb="170">
      <t>コンナン</t>
    </rPh>
    <rPh sb="171" eb="172">
      <t>トモナ</t>
    </rPh>
    <rPh sb="174" eb="175">
      <t>カ</t>
    </rPh>
    <rPh sb="177" eb="178">
      <t>ホカ</t>
    </rPh>
    <rPh sb="180" eb="183">
      <t>リヨウシャ</t>
    </rPh>
    <rPh sb="184" eb="186">
      <t>セイカツ</t>
    </rPh>
    <rPh sb="187" eb="188">
      <t>コノ</t>
    </rPh>
    <rPh sb="193" eb="195">
      <t>エイキョウ</t>
    </rPh>
    <rPh sb="196" eb="197">
      <t>アタ</t>
    </rPh>
    <rPh sb="200" eb="202">
      <t>ハンダン</t>
    </rPh>
    <rPh sb="204" eb="207">
      <t>センモンテキ</t>
    </rPh>
    <rPh sb="208" eb="210">
      <t>チリョウ</t>
    </rPh>
    <rPh sb="211" eb="213">
      <t>リョウヨウ</t>
    </rPh>
    <rPh sb="214" eb="216">
      <t>ヒツヨウ</t>
    </rPh>
    <rPh sb="226" eb="228">
      <t>イカ</t>
    </rPh>
    <rPh sb="229" eb="231">
      <t>カクゴウ</t>
    </rPh>
    <rPh sb="237" eb="239">
      <t>ガイトウ</t>
    </rPh>
    <rPh sb="241" eb="243">
      <t>バアイ</t>
    </rPh>
    <rPh sb="245" eb="247">
      <t>ツウチ</t>
    </rPh>
    <rPh sb="247" eb="249">
      <t>サイコク</t>
    </rPh>
    <rPh sb="250" eb="251">
      <t>ヨウ</t>
    </rPh>
    <rPh sb="255" eb="257">
      <t>ケイヤク</t>
    </rPh>
    <rPh sb="258" eb="260">
      <t>ソクジ</t>
    </rPh>
    <rPh sb="260" eb="262">
      <t>カイジョ</t>
    </rPh>
    <rPh sb="274" eb="277">
      <t>ホンケイヤク</t>
    </rPh>
    <rPh sb="277" eb="279">
      <t>テイケツ</t>
    </rPh>
    <rPh sb="279" eb="280">
      <t>ジ</t>
    </rPh>
    <rPh sb="282" eb="284">
      <t>シンシン</t>
    </rPh>
    <rPh sb="285" eb="287">
      <t>ジョウキョウ</t>
    </rPh>
    <rPh sb="287" eb="288">
      <t>オヨ</t>
    </rPh>
    <rPh sb="289" eb="291">
      <t>ビョウレキ</t>
    </rPh>
    <rPh sb="291" eb="292">
      <t>ナド</t>
    </rPh>
    <rPh sb="297" eb="299">
      <t>コイ</t>
    </rPh>
    <rPh sb="300" eb="301">
      <t>ツ</t>
    </rPh>
    <rPh sb="308" eb="310">
      <t>フジツ</t>
    </rPh>
    <rPh sb="311" eb="313">
      <t>コクチ</t>
    </rPh>
    <rPh sb="314" eb="315">
      <t>オコナ</t>
    </rPh>
    <rPh sb="321" eb="323">
      <t>コイ</t>
    </rPh>
    <rPh sb="326" eb="328">
      <t>ジュウダイ</t>
    </rPh>
    <rPh sb="329" eb="331">
      <t>カシツ</t>
    </rPh>
    <rPh sb="335" eb="337">
      <t>ショクイン</t>
    </rPh>
    <rPh sb="341" eb="342">
      <t>ホカ</t>
    </rPh>
    <rPh sb="343" eb="346">
      <t>ニュウキョシャ</t>
    </rPh>
    <rPh sb="347" eb="349">
      <t>セイメイ</t>
    </rPh>
    <rPh sb="350" eb="352">
      <t>シンタイ</t>
    </rPh>
    <rPh sb="353" eb="355">
      <t>ザイブツ</t>
    </rPh>
    <rPh sb="356" eb="359">
      <t>シンヨウトウ</t>
    </rPh>
    <rPh sb="360" eb="361">
      <t>キズ</t>
    </rPh>
    <rPh sb="364" eb="366">
      <t>バアイ</t>
    </rPh>
    <phoneticPr fontId="2"/>
  </si>
  <si>
    <t>利用者は事業者に対して、少なくとも30日前に解約申入書を事業所に提出することにより、本契約を解除することができます。</t>
    <rPh sb="0" eb="3">
      <t>リヨウシャ</t>
    </rPh>
    <rPh sb="4" eb="7">
      <t>ジギョウシャ</t>
    </rPh>
    <rPh sb="8" eb="9">
      <t>タイ</t>
    </rPh>
    <rPh sb="12" eb="13">
      <t>スク</t>
    </rPh>
    <rPh sb="19" eb="21">
      <t>ニチマエ</t>
    </rPh>
    <rPh sb="22" eb="24">
      <t>カイヤク</t>
    </rPh>
    <rPh sb="24" eb="27">
      <t>モウシイレショ</t>
    </rPh>
    <rPh sb="28" eb="31">
      <t>ジギョウショ</t>
    </rPh>
    <rPh sb="32" eb="34">
      <t>テイシュツ</t>
    </rPh>
    <rPh sb="42" eb="45">
      <t>ホンケイヤク</t>
    </rPh>
    <rPh sb="46" eb="48">
      <t>カイジョ</t>
    </rPh>
    <phoneticPr fontId="2"/>
  </si>
  <si>
    <t>ケアホーム西大井こうほうえん</t>
    <rPh sb="5" eb="6">
      <t>ニシ</t>
    </rPh>
    <rPh sb="6" eb="8">
      <t>オオイ</t>
    </rPh>
    <phoneticPr fontId="2"/>
  </si>
  <si>
    <t>03-5718-1331</t>
    <phoneticPr fontId="2"/>
  </si>
  <si>
    <t>鉄筋コンクリート</t>
    <rPh sb="0" eb="2">
      <t>テッキン</t>
    </rPh>
    <phoneticPr fontId="2"/>
  </si>
  <si>
    <t>３階</t>
    <rPh sb="1" eb="2">
      <t>カイ</t>
    </rPh>
    <phoneticPr fontId="2"/>
  </si>
  <si>
    <t>２～３階</t>
    <rPh sb="3" eb="4">
      <t>カイ</t>
    </rPh>
    <phoneticPr fontId="2"/>
  </si>
  <si>
    <t xml:space="preserve"> 平成 21年 2月 14日 </t>
    <phoneticPr fontId="2"/>
  </si>
  <si>
    <t>タイプ１０</t>
    <phoneticPr fontId="2"/>
  </si>
  <si>
    <t>タイプ１１</t>
    <phoneticPr fontId="2"/>
  </si>
  <si>
    <t>タイプ１２</t>
    <phoneticPr fontId="2"/>
  </si>
  <si>
    <t>タイプ１３</t>
    <phoneticPr fontId="2"/>
  </si>
  <si>
    <t>タイプ１４</t>
    <phoneticPr fontId="2"/>
  </si>
  <si>
    <t>タイプ１５</t>
    <phoneticPr fontId="2"/>
  </si>
  <si>
    <t>タイプ１６</t>
    <phoneticPr fontId="2"/>
  </si>
  <si>
    <t>タイプ１７</t>
    <phoneticPr fontId="2"/>
  </si>
  <si>
    <t>20.79 ㎡</t>
    <phoneticPr fontId="2"/>
  </si>
  <si>
    <t>21.22 ㎡</t>
    <phoneticPr fontId="2"/>
  </si>
  <si>
    <t>　８</t>
    <phoneticPr fontId="2"/>
  </si>
  <si>
    <t>　２階と３階（男各１か所、女各１か所）</t>
    <rPh sb="2" eb="3">
      <t>カイ</t>
    </rPh>
    <rPh sb="5" eb="6">
      <t>カイ</t>
    </rPh>
    <rPh sb="7" eb="8">
      <t>オトコ</t>
    </rPh>
    <rPh sb="8" eb="9">
      <t>カク</t>
    </rPh>
    <rPh sb="11" eb="12">
      <t>ショ</t>
    </rPh>
    <rPh sb="13" eb="14">
      <t>オンナ</t>
    </rPh>
    <rPh sb="14" eb="15">
      <t>カク</t>
    </rPh>
    <rPh sb="17" eb="18">
      <t>ショ</t>
    </rPh>
    <phoneticPr fontId="2"/>
  </si>
  <si>
    <t>　２階と３階（それぞれに２か所（車いす等対応可能））</t>
    <phoneticPr fontId="2"/>
  </si>
  <si>
    <t>　２階（１か所）,　３階（１か所）</t>
    <rPh sb="2" eb="3">
      <t>カイ</t>
    </rPh>
    <rPh sb="6" eb="7">
      <t>ショ</t>
    </rPh>
    <rPh sb="11" eb="12">
      <t>カイ</t>
    </rPh>
    <rPh sb="15" eb="16">
      <t>ショ</t>
    </rPh>
    <phoneticPr fontId="2"/>
  </si>
  <si>
    <t>2階　13.2065
3階　14.9007</t>
    <rPh sb="1" eb="2">
      <t>カイ</t>
    </rPh>
    <rPh sb="12" eb="13">
      <t>カイ</t>
    </rPh>
    <phoneticPr fontId="2"/>
  </si>
  <si>
    <t>０</t>
    <phoneticPr fontId="2"/>
  </si>
  <si>
    <t>　２階（１か所）,　３階（１か所）</t>
    <phoneticPr fontId="2"/>
  </si>
  <si>
    <t>2階　15.675
3階　15.675</t>
    <rPh sb="1" eb="2">
      <t>カイ</t>
    </rPh>
    <rPh sb="11" eb="12">
      <t>カイ</t>
    </rPh>
    <phoneticPr fontId="2"/>
  </si>
  <si>
    <t>２・３階</t>
    <rPh sb="3" eb="4">
      <t>カイ</t>
    </rPh>
    <phoneticPr fontId="2"/>
  </si>
  <si>
    <t>2階　143.7938
3階　138.6798</t>
    <rPh sb="1" eb="2">
      <t>カイ</t>
    </rPh>
    <rPh sb="13" eb="14">
      <t>カイ</t>
    </rPh>
    <phoneticPr fontId="2"/>
  </si>
  <si>
    <t>※各居室に台所あり</t>
    <rPh sb="1" eb="4">
      <t>カクキョシツ</t>
    </rPh>
    <rPh sb="5" eb="7">
      <t>ダイドコロ</t>
    </rPh>
    <phoneticPr fontId="2"/>
  </si>
  <si>
    <t>１　</t>
    <phoneticPr fontId="2"/>
  </si>
  <si>
    <t>11名</t>
    <rPh sb="2" eb="3">
      <t>メイ</t>
    </rPh>
    <phoneticPr fontId="2"/>
  </si>
  <si>
    <t>ストレッチャー対応</t>
    <rPh sb="7" eb="9">
      <t>タイオウ</t>
    </rPh>
    <phoneticPr fontId="2"/>
  </si>
  <si>
    <t>平成 27年 10月 13日</t>
    <rPh sb="0" eb="2">
      <t>ヘイセイ</t>
    </rPh>
    <rPh sb="5" eb="6">
      <t>ネン</t>
    </rPh>
    <rPh sb="9" eb="10">
      <t>ガツ</t>
    </rPh>
    <rPh sb="13" eb="14">
      <t>ニチ</t>
    </rPh>
    <phoneticPr fontId="2"/>
  </si>
  <si>
    <t>大井消防署</t>
    <rPh sb="0" eb="2">
      <t>オオイ</t>
    </rPh>
    <rPh sb="2" eb="5">
      <t>ショウボウショ</t>
    </rPh>
    <phoneticPr fontId="2"/>
  </si>
  <si>
    <t>梶　邦夫</t>
    <rPh sb="0" eb="1">
      <t>カジ</t>
    </rPh>
    <rPh sb="2" eb="4">
      <t>クニオ</t>
    </rPh>
    <phoneticPr fontId="2"/>
  </si>
  <si>
    <t>消防署の指導のもと、年２回実施</t>
    <rPh sb="0" eb="2">
      <t>ショウボウ</t>
    </rPh>
    <rPh sb="2" eb="3">
      <t>ショ</t>
    </rPh>
    <rPh sb="4" eb="6">
      <t>シドウ</t>
    </rPh>
    <rPh sb="10" eb="11">
      <t>ネン</t>
    </rPh>
    <rPh sb="12" eb="13">
      <t>カイ</t>
    </rPh>
    <rPh sb="13" eb="15">
      <t>ジッシ</t>
    </rPh>
    <phoneticPr fontId="2"/>
  </si>
  <si>
    <t>看護師</t>
    <rPh sb="0" eb="2">
      <t>カンゴ</t>
    </rPh>
    <rPh sb="2" eb="3">
      <t>シ</t>
    </rPh>
    <phoneticPr fontId="2"/>
  </si>
  <si>
    <t>委託先：日清医療食品株式会社</t>
    <rPh sb="0" eb="2">
      <t>イタク</t>
    </rPh>
    <rPh sb="2" eb="3">
      <t>サキ</t>
    </rPh>
    <rPh sb="4" eb="10">
      <t>ニッシンイリョウショクヒン</t>
    </rPh>
    <rPh sb="10" eb="14">
      <t>カブシキガイシャ</t>
    </rPh>
    <phoneticPr fontId="2"/>
  </si>
  <si>
    <t>歯科衛生士</t>
    <rPh sb="0" eb="2">
      <t>シカ</t>
    </rPh>
    <rPh sb="2" eb="4">
      <t>エイセイ</t>
    </rPh>
    <rPh sb="4" eb="5">
      <t>シ</t>
    </rPh>
    <phoneticPr fontId="2"/>
  </si>
  <si>
    <t>看護職員</t>
    <rPh sb="0" eb="4">
      <t>カンゴショクイン</t>
    </rPh>
    <phoneticPr fontId="2"/>
  </si>
  <si>
    <t>看護師</t>
    <rPh sb="0" eb="3">
      <t>カンゴシ</t>
    </rPh>
    <phoneticPr fontId="2"/>
  </si>
  <si>
    <t>　ご利用者が安心して日常生活を送ることができるよう、以下のサービスを提供いたします。
　ご入居者が医療を必要とする場合は、円滑に医療サービスを受けられるよう、医療機関と連携を図ります。
　なお、医療機関と連携する場合にも、ご入居者は、連携先以外の医療サービスを自由に選択することができます。</t>
    <phoneticPr fontId="2"/>
  </si>
  <si>
    <t>・食事の機会や介護サービス提供等のため訪問した時に安否確認をします。</t>
    <phoneticPr fontId="2"/>
  </si>
  <si>
    <t>食事支援</t>
    <rPh sb="0" eb="2">
      <t>ショクジ</t>
    </rPh>
    <rPh sb="2" eb="4">
      <t>シエン</t>
    </rPh>
    <phoneticPr fontId="2"/>
  </si>
  <si>
    <t>・調理した食事を各階共同生活室にて提供いたします。必要に応じて食事支援を行います。形態食もご用意しています。</t>
    <rPh sb="1" eb="3">
      <t>チョウリ</t>
    </rPh>
    <rPh sb="5" eb="7">
      <t>ショクジ</t>
    </rPh>
    <rPh sb="8" eb="10">
      <t>カクカイ</t>
    </rPh>
    <rPh sb="10" eb="12">
      <t>キョウドウ</t>
    </rPh>
    <rPh sb="12" eb="14">
      <t>セイカツ</t>
    </rPh>
    <rPh sb="14" eb="15">
      <t>シツ</t>
    </rPh>
    <rPh sb="17" eb="19">
      <t>テイキョウ</t>
    </rPh>
    <rPh sb="25" eb="27">
      <t>ヒツヨウ</t>
    </rPh>
    <rPh sb="28" eb="29">
      <t>オウ</t>
    </rPh>
    <rPh sb="31" eb="33">
      <t>ショクジ</t>
    </rPh>
    <rPh sb="33" eb="35">
      <t>シエン</t>
    </rPh>
    <rPh sb="36" eb="37">
      <t>オコナ</t>
    </rPh>
    <rPh sb="41" eb="43">
      <t>ケイタイ</t>
    </rPh>
    <rPh sb="43" eb="44">
      <t>ショク</t>
    </rPh>
    <rPh sb="46" eb="48">
      <t>ヨウイ</t>
    </rPh>
    <phoneticPr fontId="2"/>
  </si>
  <si>
    <t>入浴支援</t>
    <rPh sb="0" eb="2">
      <t>ニュウヨク</t>
    </rPh>
    <rPh sb="2" eb="4">
      <t>シエン</t>
    </rPh>
    <phoneticPr fontId="2"/>
  </si>
  <si>
    <t>・週２回の入浴において、利用者の状況に応じた支援を行います（石鹸は実費となります）</t>
    <rPh sb="1" eb="2">
      <t>シュウ</t>
    </rPh>
    <rPh sb="3" eb="4">
      <t>カイ</t>
    </rPh>
    <rPh sb="5" eb="7">
      <t>ニュウヨク</t>
    </rPh>
    <rPh sb="12" eb="15">
      <t>リヨウシャ</t>
    </rPh>
    <rPh sb="16" eb="18">
      <t>ジョウキョウ</t>
    </rPh>
    <rPh sb="19" eb="20">
      <t>オウ</t>
    </rPh>
    <rPh sb="22" eb="24">
      <t>シエン</t>
    </rPh>
    <rPh sb="25" eb="26">
      <t>オコナ</t>
    </rPh>
    <rPh sb="30" eb="32">
      <t>セッケン</t>
    </rPh>
    <rPh sb="33" eb="35">
      <t>ジッピ</t>
    </rPh>
    <phoneticPr fontId="2"/>
  </si>
  <si>
    <t>排泄支援</t>
    <rPh sb="0" eb="2">
      <t>ハイセツ</t>
    </rPh>
    <rPh sb="2" eb="4">
      <t>シエン</t>
    </rPh>
    <phoneticPr fontId="2"/>
  </si>
  <si>
    <t>・利用者の状況に応じた適切な排泄支援を行います。</t>
    <rPh sb="1" eb="4">
      <t>リヨウシャ</t>
    </rPh>
    <rPh sb="5" eb="7">
      <t>ジョウキョウ</t>
    </rPh>
    <rPh sb="8" eb="9">
      <t>オウ</t>
    </rPh>
    <rPh sb="11" eb="13">
      <t>テキセツ</t>
    </rPh>
    <rPh sb="14" eb="16">
      <t>ハイセツ</t>
    </rPh>
    <rPh sb="16" eb="18">
      <t>シエン</t>
    </rPh>
    <rPh sb="19" eb="20">
      <t>オコナ</t>
    </rPh>
    <phoneticPr fontId="2"/>
  </si>
  <si>
    <t>居室清掃
シーツ交換</t>
    <rPh sb="0" eb="1">
      <t>キョ</t>
    </rPh>
    <rPh sb="1" eb="2">
      <t>シツ</t>
    </rPh>
    <rPh sb="2" eb="4">
      <t>セイソウ</t>
    </rPh>
    <rPh sb="8" eb="10">
      <t>コウカン</t>
    </rPh>
    <phoneticPr fontId="2"/>
  </si>
  <si>
    <t>・週１回住宅職員にて居室内の清掃を行います（エアコンの清掃については、別途業者をご案内します）
・週１回住宅職員にてシーツ交換を行います。</t>
    <rPh sb="1" eb="2">
      <t>シュウ</t>
    </rPh>
    <rPh sb="3" eb="4">
      <t>カイ</t>
    </rPh>
    <rPh sb="4" eb="6">
      <t>ジュウタク</t>
    </rPh>
    <rPh sb="6" eb="8">
      <t>ショクイン</t>
    </rPh>
    <rPh sb="27" eb="29">
      <t>セイソウ</t>
    </rPh>
    <rPh sb="49" eb="50">
      <t>シュウ</t>
    </rPh>
    <rPh sb="51" eb="52">
      <t>カイ</t>
    </rPh>
    <rPh sb="52" eb="54">
      <t>ジュウタク</t>
    </rPh>
    <rPh sb="54" eb="56">
      <t>ショクイン</t>
    </rPh>
    <rPh sb="61" eb="63">
      <t>コウカン</t>
    </rPh>
    <rPh sb="64" eb="65">
      <t>オコナ</t>
    </rPh>
    <phoneticPr fontId="2"/>
  </si>
  <si>
    <t>・必要に応じて薬の管理、服薬支援を行います。</t>
    <rPh sb="14" eb="16">
      <t>シエン</t>
    </rPh>
    <phoneticPr fontId="2"/>
  </si>
  <si>
    <t>清潔保持</t>
    <rPh sb="0" eb="2">
      <t>セイケツ</t>
    </rPh>
    <rPh sb="2" eb="4">
      <t>ホジ</t>
    </rPh>
    <phoneticPr fontId="2"/>
  </si>
  <si>
    <t>・必要に応じて髭剃り、爪きり・耳掃除、口腔等の衛生(歯磨き・義歯洗浄など)の支援を行います。</t>
    <rPh sb="7" eb="9">
      <t>ヒゲソ</t>
    </rPh>
    <rPh sb="11" eb="12">
      <t>ツメ</t>
    </rPh>
    <rPh sb="15" eb="16">
      <t>ミミ</t>
    </rPh>
    <rPh sb="16" eb="18">
      <t>ソウジ</t>
    </rPh>
    <rPh sb="19" eb="22">
      <t>コウクウトウ</t>
    </rPh>
    <rPh sb="23" eb="25">
      <t>エイセイ</t>
    </rPh>
    <rPh sb="26" eb="28">
      <t>ハミガ</t>
    </rPh>
    <rPh sb="30" eb="32">
      <t>ギシ</t>
    </rPh>
    <rPh sb="32" eb="34">
      <t>センジョウ</t>
    </rPh>
    <rPh sb="38" eb="40">
      <t>シエン</t>
    </rPh>
    <rPh sb="41" eb="42">
      <t>オコナ</t>
    </rPh>
    <phoneticPr fontId="2"/>
  </si>
  <si>
    <r>
      <t>・２４時間各住戸やトイレに設置してあるナースコールを押していただければ、共同生活室及び住宅職員が携帯しているPHSにて通報を受信の上、住宅職員が駆けつけ必要な対応</t>
    </r>
    <r>
      <rPr>
        <u/>
        <sz val="12"/>
        <rFont val="ＭＳ ゴシック"/>
        <family val="3"/>
        <charset val="128"/>
      </rPr>
      <t>（介護、家族連絡、救急車要請等）</t>
    </r>
    <r>
      <rPr>
        <sz val="12"/>
        <rFont val="ＭＳ ゴシック"/>
        <family val="3"/>
        <charset val="128"/>
      </rPr>
      <t>を行います。</t>
    </r>
    <rPh sb="3" eb="5">
      <t>ジカン</t>
    </rPh>
    <rPh sb="36" eb="38">
      <t>キョウドウ</t>
    </rPh>
    <rPh sb="38" eb="40">
      <t>セイカツ</t>
    </rPh>
    <rPh sb="40" eb="41">
      <t>シツ</t>
    </rPh>
    <rPh sb="82" eb="84">
      <t>カイゴ</t>
    </rPh>
    <rPh sb="85" eb="87">
      <t>カゾク</t>
    </rPh>
    <rPh sb="87" eb="89">
      <t>レンラク</t>
    </rPh>
    <rPh sb="90" eb="93">
      <t>キュウキュウシャ</t>
    </rPh>
    <rPh sb="93" eb="95">
      <t>ヨウセイ</t>
    </rPh>
    <phoneticPr fontId="2"/>
  </si>
  <si>
    <t>・健康管理、服薬支援、治療支援（協力医療機関との調整等）
・看取り期における緩和ケア</t>
    <rPh sb="30" eb="32">
      <t>ミト</t>
    </rPh>
    <rPh sb="33" eb="34">
      <t>キ</t>
    </rPh>
    <rPh sb="38" eb="40">
      <t>カンワ</t>
    </rPh>
    <phoneticPr fontId="2"/>
  </si>
  <si>
    <t>・朝、昼、夜　希望者に提供します。
・朝食は8時～9時30分まで、昼食は12時～13時30分まで、夕食は18時～19時30分まで。
・食事は、建物内の厨房にて専属の調理員により調理いたします。
・キャンセル、変更等は朝食は当日の6時まで、昼食は当日の9時30分まで、夕食は当日の16時までにお知らせ下さい。それ以降のキャンセルについては、キャンセル料（実費）が発生いたしますので、お気をつけ下さい。</t>
    <rPh sb="29" eb="30">
      <t>フン</t>
    </rPh>
    <rPh sb="45" eb="46">
      <t>フン</t>
    </rPh>
    <rPh sb="61" eb="62">
      <t>フン</t>
    </rPh>
    <rPh sb="71" eb="73">
      <t>タテモノ</t>
    </rPh>
    <rPh sb="108" eb="110">
      <t>チョウショク</t>
    </rPh>
    <rPh sb="111" eb="113">
      <t>トウジツ</t>
    </rPh>
    <rPh sb="115" eb="116">
      <t>ジ</t>
    </rPh>
    <rPh sb="119" eb="121">
      <t>チュウショク</t>
    </rPh>
    <rPh sb="122" eb="124">
      <t>トウジツ</t>
    </rPh>
    <rPh sb="126" eb="127">
      <t>ジ</t>
    </rPh>
    <rPh sb="129" eb="130">
      <t>フン</t>
    </rPh>
    <rPh sb="133" eb="135">
      <t>ユウショク</t>
    </rPh>
    <rPh sb="136" eb="138">
      <t>トウジツ</t>
    </rPh>
    <rPh sb="141" eb="142">
      <t>ジ</t>
    </rPh>
    <phoneticPr fontId="2"/>
  </si>
  <si>
    <t>日清医療食品株式会社</t>
    <rPh sb="0" eb="2">
      <t>ニッシン</t>
    </rPh>
    <rPh sb="2" eb="4">
      <t>イリョウ</t>
    </rPh>
    <rPh sb="4" eb="6">
      <t>ショクヒン</t>
    </rPh>
    <rPh sb="6" eb="10">
      <t>カブシキガイシャ</t>
    </rPh>
    <phoneticPr fontId="2"/>
  </si>
  <si>
    <t>　個別的な外出介助、通院介助</t>
    <rPh sb="10" eb="12">
      <t>ツウイン</t>
    </rPh>
    <rPh sb="12" eb="14">
      <t>カイジョ</t>
    </rPh>
    <phoneticPr fontId="2"/>
  </si>
  <si>
    <t>あり。西大井1～2丁目以外の場合、付き添い料をいただきます（2,100円/1時間　治療費・交通費自己負担）</t>
    <rPh sb="3" eb="6">
      <t>ニシオオイ</t>
    </rPh>
    <rPh sb="9" eb="11">
      <t>チョウメ</t>
    </rPh>
    <rPh sb="11" eb="13">
      <t>イガイ</t>
    </rPh>
    <rPh sb="14" eb="16">
      <t>バアイ</t>
    </rPh>
    <rPh sb="17" eb="18">
      <t>ツ</t>
    </rPh>
    <rPh sb="19" eb="20">
      <t>ソ</t>
    </rPh>
    <rPh sb="21" eb="22">
      <t>リョウ</t>
    </rPh>
    <rPh sb="35" eb="36">
      <t>エン</t>
    </rPh>
    <rPh sb="38" eb="40">
      <t>ジカン</t>
    </rPh>
    <rPh sb="41" eb="44">
      <t>チリョウヒ</t>
    </rPh>
    <rPh sb="45" eb="48">
      <t>コウツウヒ</t>
    </rPh>
    <rPh sb="48" eb="50">
      <t>ジコ</t>
    </rPh>
    <rPh sb="50" eb="52">
      <t>フタン</t>
    </rPh>
    <phoneticPr fontId="2"/>
  </si>
  <si>
    <t>　救急搬送時の対応</t>
    <rPh sb="1" eb="3">
      <t>キュウキュウ</t>
    </rPh>
    <rPh sb="3" eb="5">
      <t>ハンソウ</t>
    </rPh>
    <rPh sb="5" eb="6">
      <t>ジ</t>
    </rPh>
    <rPh sb="7" eb="9">
      <t>タイオウ</t>
    </rPh>
    <phoneticPr fontId="2"/>
  </si>
  <si>
    <t>ご家族の都合がつかない場合、スタッフ1名が付き添います（1,800円/1時間　同行スタッフ交通費をご負担いただきます）</t>
    <rPh sb="1" eb="3">
      <t>カゾク</t>
    </rPh>
    <rPh sb="4" eb="6">
      <t>ツゴウ</t>
    </rPh>
    <rPh sb="11" eb="13">
      <t>バアイ</t>
    </rPh>
    <rPh sb="19" eb="20">
      <t>メイ</t>
    </rPh>
    <rPh sb="21" eb="22">
      <t>ツ</t>
    </rPh>
    <rPh sb="23" eb="24">
      <t>ソ</t>
    </rPh>
    <rPh sb="33" eb="34">
      <t>エン</t>
    </rPh>
    <rPh sb="36" eb="38">
      <t>ジカン</t>
    </rPh>
    <rPh sb="39" eb="41">
      <t>ドウコウ</t>
    </rPh>
    <rPh sb="45" eb="48">
      <t>コウツウヒ</t>
    </rPh>
    <rPh sb="50" eb="52">
      <t>フタン</t>
    </rPh>
    <phoneticPr fontId="2"/>
  </si>
  <si>
    <t>（詳細は別添３　介護サービス等一覧表のとおり）</t>
    <rPh sb="1" eb="3">
      <t>ショウサイ</t>
    </rPh>
    <rPh sb="4" eb="5">
      <t>ベツ</t>
    </rPh>
    <rPh sb="5" eb="6">
      <t>ゾ</t>
    </rPh>
    <rPh sb="8" eb="10">
      <t>カイゴ</t>
    </rPh>
    <rPh sb="14" eb="15">
      <t>トウ</t>
    </rPh>
    <rPh sb="15" eb="17">
      <t>イチラン</t>
    </rPh>
    <rPh sb="17" eb="18">
      <t>ヒョウ</t>
    </rPh>
    <phoneticPr fontId="2"/>
  </si>
  <si>
    <t>医療機関３</t>
    <rPh sb="0" eb="2">
      <t>イリョウ</t>
    </rPh>
    <rPh sb="2" eb="4">
      <t>キカン</t>
    </rPh>
    <phoneticPr fontId="2"/>
  </si>
  <si>
    <t>医療機関４</t>
    <rPh sb="0" eb="2">
      <t>イリョウ</t>
    </rPh>
    <rPh sb="2" eb="4">
      <t>キカン</t>
    </rPh>
    <phoneticPr fontId="2"/>
  </si>
  <si>
    <t>医療機関５</t>
    <rPh sb="0" eb="2">
      <t>イリョウ</t>
    </rPh>
    <rPh sb="2" eb="4">
      <t>キカン</t>
    </rPh>
    <phoneticPr fontId="2"/>
  </si>
  <si>
    <t>医療機関６</t>
    <rPh sb="0" eb="2">
      <t>イリョウ</t>
    </rPh>
    <rPh sb="2" eb="4">
      <t>キカン</t>
    </rPh>
    <phoneticPr fontId="2"/>
  </si>
  <si>
    <t>医療機関７</t>
    <rPh sb="0" eb="2">
      <t>イリョウ</t>
    </rPh>
    <rPh sb="2" eb="4">
      <t>キカン</t>
    </rPh>
    <phoneticPr fontId="2"/>
  </si>
  <si>
    <t>三ツ木診療所</t>
    <rPh sb="0" eb="1">
      <t>ミ</t>
    </rPh>
    <rPh sb="2" eb="3">
      <t>ギ</t>
    </rPh>
    <rPh sb="3" eb="6">
      <t>シンリョウジョ</t>
    </rPh>
    <phoneticPr fontId="2"/>
  </si>
  <si>
    <t>品川区西品川2-13-20
住宅からの距離：約1.6　㌔</t>
    <rPh sb="0" eb="3">
      <t>シナガワク</t>
    </rPh>
    <rPh sb="3" eb="6">
      <t>ニシシナガワ</t>
    </rPh>
    <rPh sb="14" eb="16">
      <t>ジュウタク</t>
    </rPh>
    <phoneticPr fontId="2"/>
  </si>
  <si>
    <t>内科</t>
    <rPh sb="0" eb="2">
      <t>ナイカ</t>
    </rPh>
    <phoneticPr fontId="2"/>
  </si>
  <si>
    <t>訪問診療</t>
    <rPh sb="0" eb="2">
      <t>ホウモン</t>
    </rPh>
    <rPh sb="2" eb="4">
      <t>シンリョウ</t>
    </rPh>
    <phoneticPr fontId="2"/>
  </si>
  <si>
    <t>おおもり訪問クリニック</t>
    <rPh sb="4" eb="6">
      <t>ホウモン</t>
    </rPh>
    <phoneticPr fontId="2"/>
  </si>
  <si>
    <t>大田区山王3-27-6　大森ラルタビル４階　　
住宅からの距離：約1.6　㌔</t>
    <rPh sb="0" eb="3">
      <t>オオタク</t>
    </rPh>
    <rPh sb="3" eb="5">
      <t>サンノウ</t>
    </rPh>
    <rPh sb="24" eb="26">
      <t>ジュウタク</t>
    </rPh>
    <phoneticPr fontId="2"/>
  </si>
  <si>
    <t>ひろクリニック大森</t>
    <rPh sb="7" eb="9">
      <t>オオモリ</t>
    </rPh>
    <phoneticPr fontId="2"/>
  </si>
  <si>
    <t>品川区南大井6-19-7
住宅からの距離：約1.3　㌔</t>
    <rPh sb="0" eb="3">
      <t>シナガワク</t>
    </rPh>
    <rPh sb="3" eb="4">
      <t>ミナミ</t>
    </rPh>
    <rPh sb="4" eb="6">
      <t>オオイ</t>
    </rPh>
    <rPh sb="13" eb="15">
      <t>ジュウタク</t>
    </rPh>
    <phoneticPr fontId="2"/>
  </si>
  <si>
    <t>荏原ホームケアクリニック</t>
    <rPh sb="0" eb="2">
      <t>エバラ</t>
    </rPh>
    <phoneticPr fontId="2"/>
  </si>
  <si>
    <t>品川区戸越6-8-20　三栄第２ビル３階　　　　
住宅からの距離：約1.0　㌔</t>
    <rPh sb="0" eb="3">
      <t>シナガワク</t>
    </rPh>
    <rPh sb="3" eb="5">
      <t>トゴシ</t>
    </rPh>
    <rPh sb="25" eb="27">
      <t>ジュウタク</t>
    </rPh>
    <phoneticPr fontId="2"/>
  </si>
  <si>
    <t>東京メモリークリニック蒲田</t>
    <rPh sb="0" eb="2">
      <t>トウキョウ</t>
    </rPh>
    <rPh sb="11" eb="13">
      <t>カマタ</t>
    </rPh>
    <phoneticPr fontId="2"/>
  </si>
  <si>
    <t>大田区蒲田本町2-4-2　アクシード蒲田本町１階
住宅からの距離：約4.5　㌔</t>
    <rPh sb="0" eb="3">
      <t>オオタク</t>
    </rPh>
    <rPh sb="3" eb="5">
      <t>カマタ</t>
    </rPh>
    <rPh sb="5" eb="7">
      <t>ホンチョウ</t>
    </rPh>
    <rPh sb="18" eb="20">
      <t>カマタ</t>
    </rPh>
    <rPh sb="20" eb="22">
      <t>ホンチョウ</t>
    </rPh>
    <rPh sb="23" eb="24">
      <t>カイ</t>
    </rPh>
    <rPh sb="25" eb="27">
      <t>ジュウタク</t>
    </rPh>
    <phoneticPr fontId="2"/>
  </si>
  <si>
    <t>こだまクリニック</t>
    <phoneticPr fontId="2"/>
  </si>
  <si>
    <t>品川区荏原1-14-1
住宅からの距離：約2.3　㌔</t>
    <rPh sb="0" eb="3">
      <t>シナガワク</t>
    </rPh>
    <rPh sb="3" eb="5">
      <t>エバラ</t>
    </rPh>
    <rPh sb="12" eb="14">
      <t>ジュウタク</t>
    </rPh>
    <phoneticPr fontId="2"/>
  </si>
  <si>
    <t>孝仁クリニック</t>
    <rPh sb="0" eb="1">
      <t>コウ</t>
    </rPh>
    <rPh sb="1" eb="2">
      <t>ジン</t>
    </rPh>
    <phoneticPr fontId="2"/>
  </si>
  <si>
    <t>品川区東大井5-14-11-1階
住宅からの距離：約1.5　㌔</t>
    <rPh sb="0" eb="3">
      <t>シナガワク</t>
    </rPh>
    <rPh sb="3" eb="4">
      <t>ヒガシ</t>
    </rPh>
    <rPh sb="4" eb="6">
      <t>オオイ</t>
    </rPh>
    <rPh sb="15" eb="16">
      <t>カイ</t>
    </rPh>
    <rPh sb="17" eb="19">
      <t>ジュウタク</t>
    </rPh>
    <phoneticPr fontId="2"/>
  </si>
  <si>
    <t>ホワイトラビット歯科医院</t>
    <rPh sb="8" eb="10">
      <t>シカ</t>
    </rPh>
    <rPh sb="10" eb="12">
      <t>イイン</t>
    </rPh>
    <phoneticPr fontId="2"/>
  </si>
  <si>
    <t>品川区二葉1-8-7　TYMビル2階　　
住宅からの距離：約1.2　㌔</t>
    <rPh sb="0" eb="3">
      <t>シナガワク</t>
    </rPh>
    <rPh sb="3" eb="5">
      <t>フタバ</t>
    </rPh>
    <rPh sb="17" eb="18">
      <t>カイ</t>
    </rPh>
    <phoneticPr fontId="2"/>
  </si>
  <si>
    <t>歯科</t>
    <rPh sb="0" eb="2">
      <t>シカ</t>
    </rPh>
    <phoneticPr fontId="2"/>
  </si>
  <si>
    <t>（一人部屋）31,500円
（二人部屋）42,000円</t>
    <rPh sb="1" eb="3">
      <t>ヒトリ</t>
    </rPh>
    <rPh sb="3" eb="5">
      <t>ベヤ</t>
    </rPh>
    <rPh sb="12" eb="13">
      <t>エン</t>
    </rPh>
    <rPh sb="15" eb="17">
      <t>フタリ</t>
    </rPh>
    <rPh sb="17" eb="19">
      <t>ベヤ</t>
    </rPh>
    <rPh sb="26" eb="27">
      <t>エン</t>
    </rPh>
    <phoneticPr fontId="2"/>
  </si>
  <si>
    <t>利用実績に基づく金額を
お支払いいただきます。</t>
    <phoneticPr fontId="2"/>
  </si>
  <si>
    <t>・料金単価等は別添３「介護サービス等の一覧表」のとおり
・個別的な外出介助・買物等代行・通院介助。</t>
    <rPh sb="44" eb="46">
      <t>ツウイン</t>
    </rPh>
    <rPh sb="46" eb="48">
      <t>カイジョ</t>
    </rPh>
    <phoneticPr fontId="2"/>
  </si>
  <si>
    <t>キャンセルの申し出は朝食は当日の6時、昼食は当日の9時30分、夕食は当日の16時までにお申し出ください。
以降のお申し出につきましてはキャンセルができませんので御了承ください。</t>
    <rPh sb="6" eb="7">
      <t>モウ</t>
    </rPh>
    <rPh sb="8" eb="9">
      <t>デ</t>
    </rPh>
    <rPh sb="10" eb="12">
      <t>チョウショク</t>
    </rPh>
    <rPh sb="13" eb="15">
      <t>トウジツ</t>
    </rPh>
    <rPh sb="17" eb="18">
      <t>ジ</t>
    </rPh>
    <rPh sb="19" eb="21">
      <t>チュウショク</t>
    </rPh>
    <rPh sb="22" eb="24">
      <t>トウジツ</t>
    </rPh>
    <rPh sb="26" eb="27">
      <t>ジ</t>
    </rPh>
    <rPh sb="29" eb="30">
      <t>フン</t>
    </rPh>
    <rPh sb="31" eb="33">
      <t>ユウショク</t>
    </rPh>
    <rPh sb="34" eb="36">
      <t>トウジツ</t>
    </rPh>
    <rPh sb="39" eb="40">
      <t>ジ</t>
    </rPh>
    <rPh sb="44" eb="45">
      <t>モウ</t>
    </rPh>
    <rPh sb="46" eb="47">
      <t>デ</t>
    </rPh>
    <phoneticPr fontId="2"/>
  </si>
  <si>
    <t>各住戸の電気代及び電話料金は、個別のメーター管理により実費をいただきます。</t>
    <rPh sb="0" eb="1">
      <t>カク</t>
    </rPh>
    <rPh sb="1" eb="2">
      <t>ジュウ</t>
    </rPh>
    <rPh sb="2" eb="3">
      <t>ト</t>
    </rPh>
    <rPh sb="4" eb="7">
      <t>デンキダイ</t>
    </rPh>
    <rPh sb="7" eb="8">
      <t>オヨ</t>
    </rPh>
    <rPh sb="9" eb="11">
      <t>デンワ</t>
    </rPh>
    <rPh sb="11" eb="13">
      <t>リョウキン</t>
    </rPh>
    <rPh sb="15" eb="17">
      <t>コベツ</t>
    </rPh>
    <rPh sb="22" eb="24">
      <t>カンリ</t>
    </rPh>
    <rPh sb="27" eb="29">
      <t>ジッピ</t>
    </rPh>
    <phoneticPr fontId="2"/>
  </si>
  <si>
    <t>30,000円/月</t>
    <rPh sb="6" eb="7">
      <t>エン</t>
    </rPh>
    <rPh sb="8" eb="9">
      <t>ツキ</t>
    </rPh>
    <phoneticPr fontId="2"/>
  </si>
  <si>
    <t>・来訪者受付、配達物取次ぎ、事務諸手続き、各種情報提供を行います。
・原則として9：00～17：30とします。
・二人部屋の同居人の方は、10,000円/月となります。</t>
    <rPh sb="57" eb="59">
      <t>フタリ</t>
    </rPh>
    <rPh sb="59" eb="61">
      <t>ベヤ</t>
    </rPh>
    <rPh sb="62" eb="64">
      <t>ドウキョ</t>
    </rPh>
    <rPh sb="64" eb="65">
      <t>ニン</t>
    </rPh>
    <rPh sb="66" eb="67">
      <t>カタ</t>
    </rPh>
    <rPh sb="75" eb="76">
      <t>エン</t>
    </rPh>
    <rPh sb="77" eb="78">
      <t>ツキ</t>
    </rPh>
    <phoneticPr fontId="2"/>
  </si>
  <si>
    <t>別添３　介護サービス等の一覧表のとおり</t>
    <rPh sb="0" eb="1">
      <t>ベツ</t>
    </rPh>
    <rPh sb="1" eb="2">
      <t>ゾ</t>
    </rPh>
    <rPh sb="4" eb="6">
      <t>カイゴ</t>
    </rPh>
    <rPh sb="10" eb="11">
      <t>トウ</t>
    </rPh>
    <rPh sb="12" eb="14">
      <t>イチラン</t>
    </rPh>
    <rPh sb="14" eb="15">
      <t>ヒョウ</t>
    </rPh>
    <phoneticPr fontId="2"/>
  </si>
  <si>
    <t>・毎月15日に請求書を発行し、利用者様またはご家族様に送付します（振込手数料は利用者様負担となります）。
・支払請求分を金融口座からの自動引き落とし（振替日は26日）、または指定口座への振り込みの方法でお支払いいただきます。</t>
    <rPh sb="23" eb="25">
      <t>カゾク</t>
    </rPh>
    <rPh sb="25" eb="26">
      <t>サマ</t>
    </rPh>
    <rPh sb="60" eb="62">
      <t>キンユウ</t>
    </rPh>
    <rPh sb="62" eb="64">
      <t>コウザ</t>
    </rPh>
    <rPh sb="67" eb="69">
      <t>ジドウ</t>
    </rPh>
    <rPh sb="69" eb="70">
      <t>ヒ</t>
    </rPh>
    <rPh sb="71" eb="72">
      <t>オ</t>
    </rPh>
    <rPh sb="75" eb="78">
      <t>フリカエビ</t>
    </rPh>
    <rPh sb="81" eb="82">
      <t>ニチ</t>
    </rPh>
    <rPh sb="87" eb="89">
      <t>シテイ</t>
    </rPh>
    <rPh sb="89" eb="91">
      <t>コウザ</t>
    </rPh>
    <rPh sb="93" eb="94">
      <t>フ</t>
    </rPh>
    <rPh sb="95" eb="96">
      <t>コ</t>
    </rPh>
    <rPh sb="98" eb="100">
      <t>ホウホウ</t>
    </rPh>
    <rPh sb="102" eb="104">
      <t>シハラ</t>
    </rPh>
    <phoneticPr fontId="2"/>
  </si>
  <si>
    <t>・入院中も入居契約は継続し、家賃・フロントサービス費をお支払いいただきます。
・共益費、食費は利用実績により、お支払いいただきます（入院中の利用がない分はお支払いいただきません）。</t>
    <rPh sb="25" eb="26">
      <t>ヒ</t>
    </rPh>
    <rPh sb="40" eb="42">
      <t>キョウエキ</t>
    </rPh>
    <phoneticPr fontId="2"/>
  </si>
  <si>
    <t>人件費、物価、公共料金等の変動、維持管理費の増減等によりサービス料金や共益費が不相当となったときは、利用者または身元引受人に対し書面によって説明を行い改定する場合があります。</t>
    <rPh sb="16" eb="18">
      <t>イジ</t>
    </rPh>
    <rPh sb="18" eb="20">
      <t>カンリ</t>
    </rPh>
    <rPh sb="20" eb="21">
      <t>ヒ</t>
    </rPh>
    <rPh sb="22" eb="24">
      <t>ゾウゲン</t>
    </rPh>
    <rPh sb="24" eb="25">
      <t>トウ</t>
    </rPh>
    <rPh sb="32" eb="34">
      <t>リョウキン</t>
    </rPh>
    <rPh sb="35" eb="38">
      <t>キョウエキヒ</t>
    </rPh>
    <rPh sb="39" eb="40">
      <t>フ</t>
    </rPh>
    <rPh sb="40" eb="42">
      <t>ソウトウ</t>
    </rPh>
    <rPh sb="50" eb="53">
      <t>リヨウシャ</t>
    </rPh>
    <rPh sb="56" eb="58">
      <t>ミモト</t>
    </rPh>
    <rPh sb="58" eb="60">
      <t>ヒキウケ</t>
    </rPh>
    <rPh sb="60" eb="61">
      <t>ニン</t>
    </rPh>
    <rPh sb="62" eb="63">
      <t>タイ</t>
    </rPh>
    <rPh sb="64" eb="66">
      <t>ショメン</t>
    </rPh>
    <rPh sb="70" eb="72">
      <t>セツメイ</t>
    </rPh>
    <rPh sb="73" eb="74">
      <t>オコナ</t>
    </rPh>
    <phoneticPr fontId="2"/>
  </si>
  <si>
    <t>要介護１</t>
    <rPh sb="0" eb="1">
      <t>ヨウ</t>
    </rPh>
    <rPh sb="1" eb="3">
      <t>カイゴ</t>
    </rPh>
    <phoneticPr fontId="2"/>
  </si>
  <si>
    <t>１　割</t>
    <rPh sb="2" eb="3">
      <t>ワリ</t>
    </rPh>
    <phoneticPr fontId="2"/>
  </si>
  <si>
    <t>（品川区と法人からの助成適用後）4,400</t>
    <rPh sb="1" eb="4">
      <t>シナガワク</t>
    </rPh>
    <rPh sb="5" eb="7">
      <t>ホウジン</t>
    </rPh>
    <rPh sb="10" eb="12">
      <t>ジョセイ</t>
    </rPh>
    <rPh sb="12" eb="14">
      <t>テキヨウ</t>
    </rPh>
    <rPh sb="14" eb="15">
      <t>ゴ</t>
    </rPh>
    <phoneticPr fontId="2"/>
  </si>
  <si>
    <t>（品川区からの助成適用後）64,400</t>
    <rPh sb="1" eb="4">
      <t>シナガワク</t>
    </rPh>
    <rPh sb="7" eb="9">
      <t>ジョセイ</t>
    </rPh>
    <rPh sb="9" eb="11">
      <t>テキヨウ</t>
    </rPh>
    <rPh sb="11" eb="12">
      <t>ゴ</t>
    </rPh>
    <phoneticPr fontId="2"/>
  </si>
  <si>
    <t>（住宅）ケアホーム西大井こうほうえん</t>
    <rPh sb="9" eb="10">
      <t>ニシ</t>
    </rPh>
    <rPh sb="10" eb="12">
      <t>オオイ</t>
    </rPh>
    <phoneticPr fontId="2"/>
  </si>
  <si>
    <t>　9時</t>
    <rPh sb="2" eb="3">
      <t>ジ</t>
    </rPh>
    <phoneticPr fontId="2"/>
  </si>
  <si>
    <t>　30分</t>
    <rPh sb="3" eb="4">
      <t>フン</t>
    </rPh>
    <phoneticPr fontId="2"/>
  </si>
  <si>
    <t>　17時</t>
    <rPh sb="3" eb="4">
      <t>ジ</t>
    </rPh>
    <phoneticPr fontId="2"/>
  </si>
  <si>
    <t>　00分</t>
    <rPh sb="3" eb="4">
      <t>フン</t>
    </rPh>
    <phoneticPr fontId="2"/>
  </si>
  <si>
    <t>9時</t>
    <rPh sb="1" eb="2">
      <t>ジ</t>
    </rPh>
    <phoneticPr fontId="2"/>
  </si>
  <si>
    <t>30分</t>
    <rPh sb="2" eb="3">
      <t>フン</t>
    </rPh>
    <phoneticPr fontId="2"/>
  </si>
  <si>
    <t>17時</t>
    <rPh sb="2" eb="3">
      <t>ジ</t>
    </rPh>
    <phoneticPr fontId="2"/>
  </si>
  <si>
    <t>00分</t>
    <rPh sb="2" eb="3">
      <t>フン</t>
    </rPh>
    <phoneticPr fontId="2"/>
  </si>
  <si>
    <t>なし</t>
    <phoneticPr fontId="2"/>
  </si>
  <si>
    <t>（法人）社会福祉法人こうほうえん　総合ご利用者相談・苦情担当</t>
    <rPh sb="4" eb="6">
      <t>シャカイ</t>
    </rPh>
    <rPh sb="6" eb="8">
      <t>フクシ</t>
    </rPh>
    <rPh sb="8" eb="10">
      <t>ホウジン</t>
    </rPh>
    <rPh sb="17" eb="19">
      <t>ソウゴウ</t>
    </rPh>
    <rPh sb="20" eb="23">
      <t>リヨウシャ</t>
    </rPh>
    <rPh sb="23" eb="25">
      <t>ソウダン</t>
    </rPh>
    <rPh sb="26" eb="28">
      <t>クジョウ</t>
    </rPh>
    <rPh sb="28" eb="30">
      <t>タントウ</t>
    </rPh>
    <phoneticPr fontId="2"/>
  </si>
  <si>
    <t>0120-418-658</t>
    <phoneticPr fontId="2"/>
  </si>
  <si>
    <t>土曜・日曜、祝日</t>
    <rPh sb="3" eb="4">
      <t>ニチ</t>
    </rPh>
    <rPh sb="4" eb="5">
      <t>ヨウ</t>
    </rPh>
    <rPh sb="6" eb="8">
      <t>シュクジツ</t>
    </rPh>
    <phoneticPr fontId="2"/>
  </si>
  <si>
    <t>（区市町村）品川区高齢者福祉課介護保険担当</t>
    <rPh sb="6" eb="9">
      <t>シナガワク</t>
    </rPh>
    <rPh sb="9" eb="12">
      <t>コウレイシャ</t>
    </rPh>
    <rPh sb="12" eb="15">
      <t>フクシカ</t>
    </rPh>
    <rPh sb="15" eb="17">
      <t>カイゴ</t>
    </rPh>
    <rPh sb="17" eb="19">
      <t>ホケン</t>
    </rPh>
    <rPh sb="19" eb="21">
      <t>タントウ</t>
    </rPh>
    <phoneticPr fontId="2"/>
  </si>
  <si>
    <t>03-5742-6927</t>
    <phoneticPr fontId="2"/>
  </si>
  <si>
    <t>03-6238-0177</t>
    <phoneticPr fontId="2"/>
  </si>
  <si>
    <t>・本契約に基づき、介護サービス等を利用者に提供した場合に、万一事故が発生し、利用者の生命・身体等に損害が生じた場合は、速やかに必要な対応及び措置（ご家族への連絡・救急車の呼び出し等）を行います。
・事故が発生した場合には、速やかに東京都住宅政策本部及び品川区に報告した上で、事故原因の調査及び再発防止のための取組を実施します。</t>
    <rPh sb="118" eb="120">
      <t>ジュウタク</t>
    </rPh>
    <rPh sb="120" eb="122">
      <t>セイサク</t>
    </rPh>
    <rPh sb="122" eb="124">
      <t>ホンブ</t>
    </rPh>
    <rPh sb="126" eb="129">
      <t>シナガワク</t>
    </rPh>
    <phoneticPr fontId="2"/>
  </si>
  <si>
    <t>（保険の名称及び加入先：株式会社損害保険ジャパン</t>
    <rPh sb="1" eb="3">
      <t>ホケン</t>
    </rPh>
    <rPh sb="4" eb="6">
      <t>メイショウ</t>
    </rPh>
    <rPh sb="6" eb="7">
      <t>オヨ</t>
    </rPh>
    <rPh sb="8" eb="10">
      <t>カニュウ</t>
    </rPh>
    <rPh sb="10" eb="11">
      <t>サキ</t>
    </rPh>
    <rPh sb="12" eb="14">
      <t>カブシキ</t>
    </rPh>
    <rPh sb="14" eb="16">
      <t>カイシャ</t>
    </rPh>
    <rPh sb="16" eb="18">
      <t>ソンガイ</t>
    </rPh>
    <rPh sb="18" eb="20">
      <t>ホケン</t>
    </rPh>
    <phoneticPr fontId="2"/>
  </si>
  <si>
    <t>外出・帰宅及びご家族様等の来訪等の時間制限はありませんが、行き先や大体の帰宅時間はあらかじめ職員へお伝えください。</t>
    <rPh sb="29" eb="32">
      <t>イキサキ</t>
    </rPh>
    <rPh sb="33" eb="35">
      <t>ダイタイ</t>
    </rPh>
    <rPh sb="36" eb="38">
      <t>キタク</t>
    </rPh>
    <rPh sb="38" eb="40">
      <t>ジカン</t>
    </rPh>
    <rPh sb="50" eb="51">
      <t>ツタ</t>
    </rPh>
    <phoneticPr fontId="2"/>
  </si>
  <si>
    <t xml:space="preserve"> 入浴は共用浴室の使用となります。当日の入浴担当者と使用時間の調整を行ってください。</t>
    <rPh sb="1" eb="3">
      <t>ニュウヨク</t>
    </rPh>
    <rPh sb="17" eb="19">
      <t>トウジツ</t>
    </rPh>
    <rPh sb="20" eb="22">
      <t>ニュウヨク</t>
    </rPh>
    <rPh sb="22" eb="25">
      <t>タントウシャ</t>
    </rPh>
    <rPh sb="31" eb="33">
      <t>チョウセイ</t>
    </rPh>
    <rPh sb="34" eb="35">
      <t>オコナ</t>
    </rPh>
    <phoneticPr fontId="2"/>
  </si>
  <si>
    <t>浴室</t>
    <rPh sb="0" eb="2">
      <t>ヨクシツ</t>
    </rPh>
    <phoneticPr fontId="2"/>
  </si>
  <si>
    <t xml:space="preserve">
こうほうえんでは、『こうほうえん抑制廃止宣言』の提示しています。緊急やむを得ない場合もないとして、身体拘束は行っておりません。</t>
    <rPh sb="17" eb="19">
      <t>ヨクセイ</t>
    </rPh>
    <rPh sb="19" eb="21">
      <t>ハイシ</t>
    </rPh>
    <rPh sb="21" eb="23">
      <t>センゲン</t>
    </rPh>
    <rPh sb="25" eb="27">
      <t>テイジ</t>
    </rPh>
    <rPh sb="33" eb="35">
      <t>キンキュウ</t>
    </rPh>
    <rPh sb="38" eb="39">
      <t>エ</t>
    </rPh>
    <rPh sb="41" eb="43">
      <t>バアイ</t>
    </rPh>
    <rPh sb="50" eb="52">
      <t>シンタイ</t>
    </rPh>
    <rPh sb="52" eb="54">
      <t>コウソク</t>
    </rPh>
    <rPh sb="55" eb="56">
      <t>オコナ</t>
    </rPh>
    <phoneticPr fontId="2"/>
  </si>
  <si>
    <t>毎年1月ごろ実施</t>
    <rPh sb="0" eb="2">
      <t>マイトシ</t>
    </rPh>
    <rPh sb="3" eb="4">
      <t>ガツ</t>
    </rPh>
    <rPh sb="6" eb="8">
      <t>ジッシ</t>
    </rPh>
    <phoneticPr fontId="2"/>
  </si>
  <si>
    <t>株式会社　ケアシステムズ</t>
    <rPh sb="0" eb="2">
      <t>カブシキ</t>
    </rPh>
    <rPh sb="2" eb="4">
      <t>カイシャ</t>
    </rPh>
    <phoneticPr fontId="2"/>
  </si>
  <si>
    <t>高齢者の居住の安定の確保に関する基本的な方針及び都が策定する高齢者の居住安定確保プランに基づき、適切にサービス付き高齢者向け住宅事業を実施します。</t>
    <phoneticPr fontId="2"/>
  </si>
  <si>
    <t>社会福祉法人こうほうえん</t>
    <rPh sb="0" eb="2">
      <t>シャカイ</t>
    </rPh>
    <rPh sb="2" eb="4">
      <t>フクシ</t>
    </rPh>
    <rPh sb="4" eb="6">
      <t>ホウジン</t>
    </rPh>
    <phoneticPr fontId="2"/>
  </si>
  <si>
    <t>鳥取県境港市誠道町2083番地</t>
    <rPh sb="0" eb="3">
      <t>トットリケン</t>
    </rPh>
    <rPh sb="3" eb="4">
      <t>サカイ</t>
    </rPh>
    <rPh sb="4" eb="5">
      <t>ミナト</t>
    </rPh>
    <rPh sb="5" eb="6">
      <t>シ</t>
    </rPh>
    <rPh sb="6" eb="9">
      <t>セイドウチョウ</t>
    </rPh>
    <rPh sb="13" eb="15">
      <t>バンチ</t>
    </rPh>
    <phoneticPr fontId="2"/>
  </si>
  <si>
    <t>理事長　廣江　晃</t>
    <rPh sb="0" eb="3">
      <t>リジチョウ</t>
    </rPh>
    <rPh sb="7" eb="8">
      <t>コウ</t>
    </rPh>
    <phoneticPr fontId="2"/>
  </si>
  <si>
    <t>ひろえ　こう</t>
    <phoneticPr fontId="2"/>
  </si>
  <si>
    <t>理事長</t>
    <rPh sb="0" eb="3">
      <t>リジチョウ</t>
    </rPh>
    <phoneticPr fontId="2"/>
  </si>
  <si>
    <t>廣江　晃</t>
    <rPh sb="0" eb="2">
      <t>ヒロエ</t>
    </rPh>
    <rPh sb="3" eb="4">
      <t>コウ</t>
    </rPh>
    <phoneticPr fontId="2"/>
  </si>
  <si>
    <t>ひろえ　けん</t>
    <phoneticPr fontId="2"/>
  </si>
  <si>
    <t>理事・会長</t>
    <rPh sb="0" eb="2">
      <t>リジ</t>
    </rPh>
    <rPh sb="3" eb="5">
      <t>カイチョウ</t>
    </rPh>
    <phoneticPr fontId="2"/>
  </si>
  <si>
    <t>廣江　研</t>
    <rPh sb="0" eb="2">
      <t>ヒロエ</t>
    </rPh>
    <rPh sb="3" eb="4">
      <t>ケン</t>
    </rPh>
    <phoneticPr fontId="2"/>
  </si>
  <si>
    <t>かわじり　よしお</t>
    <phoneticPr fontId="2"/>
  </si>
  <si>
    <t>理事</t>
    <rPh sb="0" eb="2">
      <t>リジ</t>
    </rPh>
    <phoneticPr fontId="2"/>
  </si>
  <si>
    <t>川尻　良夫</t>
    <rPh sb="0" eb="2">
      <t>カワジリ</t>
    </rPh>
    <rPh sb="3" eb="5">
      <t>ヨシオ</t>
    </rPh>
    <phoneticPr fontId="2"/>
  </si>
  <si>
    <t>まつもと　きょうじ</t>
    <phoneticPr fontId="2"/>
  </si>
  <si>
    <t>松本　恭治</t>
    <rPh sb="0" eb="2">
      <t>マツモト</t>
    </rPh>
    <rPh sb="3" eb="5">
      <t>キョウジ</t>
    </rPh>
    <phoneticPr fontId="2"/>
  </si>
  <si>
    <t>すみだ　けん</t>
    <phoneticPr fontId="2"/>
  </si>
  <si>
    <t>角田　賢</t>
    <rPh sb="0" eb="2">
      <t>スミダ</t>
    </rPh>
    <rPh sb="3" eb="4">
      <t>ケン</t>
    </rPh>
    <phoneticPr fontId="2"/>
  </si>
  <si>
    <t>あさひな　あきお</t>
    <phoneticPr fontId="2"/>
  </si>
  <si>
    <t>朝比奈　昭夫</t>
    <rPh sb="0" eb="3">
      <t>アサヒナ</t>
    </rPh>
    <rPh sb="4" eb="6">
      <t>アキオ</t>
    </rPh>
    <phoneticPr fontId="2"/>
  </si>
  <si>
    <t>さくらい　しんや</t>
    <phoneticPr fontId="2"/>
  </si>
  <si>
    <t>櫻井　伸哉</t>
    <rPh sb="0" eb="2">
      <t>サクライ</t>
    </rPh>
    <rPh sb="3" eb="5">
      <t>ノブヤ</t>
    </rPh>
    <phoneticPr fontId="2"/>
  </si>
  <si>
    <t>いしみず　まさとも</t>
    <phoneticPr fontId="2"/>
  </si>
  <si>
    <t>監事</t>
    <rPh sb="0" eb="2">
      <t>カンジ</t>
    </rPh>
    <phoneticPr fontId="2"/>
  </si>
  <si>
    <t>石水　正奉</t>
    <rPh sb="0" eb="2">
      <t>イシミズ</t>
    </rPh>
    <rPh sb="3" eb="4">
      <t>セイ</t>
    </rPh>
    <rPh sb="4" eb="5">
      <t>マツ</t>
    </rPh>
    <phoneticPr fontId="2"/>
  </si>
  <si>
    <t>さかぐち　ちかひろ</t>
    <phoneticPr fontId="2"/>
  </si>
  <si>
    <t>坂口　千加広</t>
    <rPh sb="0" eb="2">
      <t>サカグチ</t>
    </rPh>
    <rPh sb="3" eb="4">
      <t>チ</t>
    </rPh>
    <rPh sb="4" eb="5">
      <t>カ</t>
    </rPh>
    <rPh sb="5" eb="6">
      <t>ヒロシ</t>
    </rPh>
    <phoneticPr fontId="2"/>
  </si>
  <si>
    <t>こばやし　たつこ</t>
    <phoneticPr fontId="2"/>
  </si>
  <si>
    <t>小林　達子</t>
    <rPh sb="0" eb="2">
      <t>コバヤシ</t>
    </rPh>
    <rPh sb="3" eb="5">
      <t>タツコ</t>
    </rPh>
    <phoneticPr fontId="2"/>
  </si>
  <si>
    <t>無し</t>
    <rPh sb="0" eb="1">
      <t>ナ</t>
    </rPh>
    <phoneticPr fontId="2"/>
  </si>
  <si>
    <t>北区浮間5-13-1</t>
    <rPh sb="0" eb="2">
      <t>キタク</t>
    </rPh>
    <rPh sb="2" eb="4">
      <t>ウキマ</t>
    </rPh>
    <phoneticPr fontId="2"/>
  </si>
  <si>
    <t>介護老人福祉施設うきま幸朋苑</t>
    <rPh sb="0" eb="2">
      <t>カイゴ</t>
    </rPh>
    <rPh sb="2" eb="4">
      <t>ロウジン</t>
    </rPh>
    <rPh sb="4" eb="6">
      <t>フクシ</t>
    </rPh>
    <rPh sb="6" eb="8">
      <t>シセツ</t>
    </rPh>
    <rPh sb="11" eb="12">
      <t>コウ</t>
    </rPh>
    <rPh sb="12" eb="13">
      <t>ホウ</t>
    </rPh>
    <rPh sb="13" eb="14">
      <t>エン</t>
    </rPh>
    <phoneticPr fontId="2"/>
  </si>
  <si>
    <t>有り</t>
    <rPh sb="0" eb="1">
      <t>ア</t>
    </rPh>
    <phoneticPr fontId="2"/>
  </si>
  <si>
    <t>江東区新砂3-3-11</t>
    <rPh sb="0" eb="3">
      <t>コウトウク</t>
    </rPh>
    <rPh sb="3" eb="5">
      <t>シンスナ</t>
    </rPh>
    <phoneticPr fontId="2"/>
  </si>
  <si>
    <t>グループホーム新砂</t>
    <rPh sb="7" eb="9">
      <t>シンスナ</t>
    </rPh>
    <phoneticPr fontId="2"/>
  </si>
  <si>
    <t>板橋区向原3-7-7</t>
    <rPh sb="0" eb="3">
      <t>イタバシク</t>
    </rPh>
    <rPh sb="3" eb="5">
      <t>ムカイハラ</t>
    </rPh>
    <phoneticPr fontId="2"/>
  </si>
  <si>
    <t>デイハウスむかいはら</t>
    <phoneticPr fontId="2"/>
  </si>
  <si>
    <t>品川区西大井2-5-21</t>
    <rPh sb="0" eb="3">
      <t>シナガワク</t>
    </rPh>
    <rPh sb="3" eb="6">
      <t>ニシオオイ</t>
    </rPh>
    <phoneticPr fontId="2"/>
  </si>
  <si>
    <t>ケアホーム西大井こうほうえん</t>
    <rPh sb="5" eb="8">
      <t>ニシオオイ</t>
    </rPh>
    <phoneticPr fontId="2"/>
  </si>
  <si>
    <t>ユニット対応型短期入所生活介護うきま幸朋苑</t>
    <rPh sb="4" eb="7">
      <t>タイオウガタ</t>
    </rPh>
    <rPh sb="7" eb="9">
      <t>タンキ</t>
    </rPh>
    <rPh sb="9" eb="11">
      <t>ニュウショ</t>
    </rPh>
    <rPh sb="11" eb="13">
      <t>セイカツ</t>
    </rPh>
    <rPh sb="13" eb="15">
      <t>カイゴ</t>
    </rPh>
    <rPh sb="18" eb="19">
      <t>コウ</t>
    </rPh>
    <rPh sb="19" eb="20">
      <t>ホウ</t>
    </rPh>
    <rPh sb="20" eb="21">
      <t>エン</t>
    </rPh>
    <phoneticPr fontId="2"/>
  </si>
  <si>
    <t>定期巡回・随時対応型訪問介護看護事業所むかいはら</t>
    <rPh sb="0" eb="2">
      <t>テイキ</t>
    </rPh>
    <rPh sb="2" eb="4">
      <t>ジュンカイ</t>
    </rPh>
    <rPh sb="5" eb="7">
      <t>ズイジ</t>
    </rPh>
    <rPh sb="7" eb="10">
      <t>タイオウガタ</t>
    </rPh>
    <rPh sb="10" eb="12">
      <t>ホウモン</t>
    </rPh>
    <rPh sb="12" eb="14">
      <t>カイゴ</t>
    </rPh>
    <rPh sb="14" eb="16">
      <t>カンゴ</t>
    </rPh>
    <rPh sb="16" eb="19">
      <t>ジギョウショ</t>
    </rPh>
    <phoneticPr fontId="2"/>
  </si>
  <si>
    <t>通所介護事業所うきま幸朋苑</t>
    <rPh sb="0" eb="2">
      <t>ツウショ</t>
    </rPh>
    <rPh sb="2" eb="4">
      <t>カイゴ</t>
    </rPh>
    <rPh sb="4" eb="7">
      <t>ジギョウショ</t>
    </rPh>
    <rPh sb="10" eb="11">
      <t>コウ</t>
    </rPh>
    <rPh sb="11" eb="12">
      <t>ホウ</t>
    </rPh>
    <rPh sb="12" eb="13">
      <t>エン</t>
    </rPh>
    <phoneticPr fontId="2"/>
  </si>
  <si>
    <t>訪問介護事業所むかいはら</t>
    <rPh sb="0" eb="2">
      <t>ホウモン</t>
    </rPh>
    <rPh sb="2" eb="4">
      <t>カイゴ</t>
    </rPh>
    <rPh sb="4" eb="7">
      <t>ジギョウショ</t>
    </rPh>
    <phoneticPr fontId="2"/>
  </si>
  <si>
    <t xml:space="preserve"> .</t>
    <phoneticPr fontId="2"/>
  </si>
  <si>
    <t>追加料金が発生しないもの
特定施設入居者生活介護のサービスに■
月額利用料に含むサービスに○</t>
    <rPh sb="0" eb="2">
      <t>ツイカ</t>
    </rPh>
    <rPh sb="2" eb="4">
      <t>リョウキン</t>
    </rPh>
    <rPh sb="5" eb="7">
      <t>ハッセイ</t>
    </rPh>
    <rPh sb="13" eb="15">
      <t>トクテイ</t>
    </rPh>
    <rPh sb="15" eb="17">
      <t>シセツ</t>
    </rPh>
    <rPh sb="17" eb="20">
      <t>ニュウキョシャ</t>
    </rPh>
    <rPh sb="20" eb="22">
      <t>セイカツ</t>
    </rPh>
    <rPh sb="22" eb="24">
      <t>カイゴ</t>
    </rPh>
    <rPh sb="32" eb="34">
      <t>ゲツガク</t>
    </rPh>
    <phoneticPr fontId="2"/>
  </si>
  <si>
    <t>○</t>
    <phoneticPr fontId="2"/>
  </si>
  <si>
    <t>-</t>
    <phoneticPr fontId="2"/>
  </si>
  <si>
    <t>■</t>
    <phoneticPr fontId="2"/>
  </si>
  <si>
    <t>救急搬送対応の場合
1時間1,800円</t>
    <phoneticPr fontId="2"/>
  </si>
  <si>
    <t>救急搬送対応の場合
1時間1,800円</t>
    <rPh sb="0" eb="2">
      <t>キュウキュウ</t>
    </rPh>
    <rPh sb="2" eb="4">
      <t>ハンソウ</t>
    </rPh>
    <rPh sb="4" eb="6">
      <t>タイオウ</t>
    </rPh>
    <rPh sb="7" eb="9">
      <t>バアイ</t>
    </rPh>
    <rPh sb="11" eb="13">
      <t>ジカン</t>
    </rPh>
    <rPh sb="18" eb="19">
      <t>エン</t>
    </rPh>
    <phoneticPr fontId="2"/>
  </si>
  <si>
    <t>食事支援</t>
    <rPh sb="2" eb="4">
      <t>シエン</t>
    </rPh>
    <phoneticPr fontId="2"/>
  </si>
  <si>
    <t>排泄支援</t>
    <rPh sb="2" eb="4">
      <t>シエン</t>
    </rPh>
    <phoneticPr fontId="2"/>
  </si>
  <si>
    <t>実費負担</t>
    <rPh sb="0" eb="2">
      <t>ジッピ</t>
    </rPh>
    <rPh sb="2" eb="4">
      <t>フタン</t>
    </rPh>
    <phoneticPr fontId="2"/>
  </si>
  <si>
    <t>入浴支援</t>
    <rPh sb="2" eb="4">
      <t>シエン</t>
    </rPh>
    <phoneticPr fontId="2"/>
  </si>
  <si>
    <t>■週2回</t>
    <rPh sb="1" eb="2">
      <t>シュウ</t>
    </rPh>
    <rPh sb="3" eb="4">
      <t>カイ</t>
    </rPh>
    <phoneticPr fontId="2"/>
  </si>
  <si>
    <t>身辺支援</t>
    <rPh sb="2" eb="4">
      <t>シエン</t>
    </rPh>
    <phoneticPr fontId="2"/>
  </si>
  <si>
    <t>　・身だしなみ支援</t>
    <rPh sb="7" eb="9">
      <t>シエン</t>
    </rPh>
    <phoneticPr fontId="2"/>
  </si>
  <si>
    <t>口腔ケア</t>
    <rPh sb="0" eb="2">
      <t>コウクウ</t>
    </rPh>
    <phoneticPr fontId="2"/>
  </si>
  <si>
    <t>必要物品は実費</t>
    <rPh sb="0" eb="2">
      <t>ヒツヨウ</t>
    </rPh>
    <rPh sb="2" eb="4">
      <t>ブッピン</t>
    </rPh>
    <rPh sb="5" eb="7">
      <t>ジッピ</t>
    </rPh>
    <phoneticPr fontId="2"/>
  </si>
  <si>
    <t>■個別機能訓練加算
（1日12単位あり）</t>
    <rPh sb="1" eb="3">
      <t>コベツ</t>
    </rPh>
    <rPh sb="3" eb="5">
      <t>キノウ</t>
    </rPh>
    <rPh sb="5" eb="7">
      <t>クンレン</t>
    </rPh>
    <rPh sb="7" eb="9">
      <t>カサン</t>
    </rPh>
    <rPh sb="12" eb="13">
      <t>ニチ</t>
    </rPh>
    <rPh sb="15" eb="17">
      <t>タンイ</t>
    </rPh>
    <phoneticPr fontId="2"/>
  </si>
  <si>
    <t>通院介助（協力医療機関以外への通院）</t>
    <rPh sb="5" eb="7">
      <t>キョウリョク</t>
    </rPh>
    <rPh sb="7" eb="9">
      <t>イリョウ</t>
    </rPh>
    <rPh sb="9" eb="11">
      <t>キカン</t>
    </rPh>
    <rPh sb="11" eb="13">
      <t>イガイ</t>
    </rPh>
    <rPh sb="15" eb="17">
      <t>ツウイン</t>
    </rPh>
    <phoneticPr fontId="2"/>
  </si>
  <si>
    <t>1時間　2,100円</t>
    <rPh sb="1" eb="3">
      <t>ジカン</t>
    </rPh>
    <rPh sb="9" eb="10">
      <t>エン</t>
    </rPh>
    <phoneticPr fontId="2"/>
  </si>
  <si>
    <t>■1週間に1回</t>
    <rPh sb="2" eb="4">
      <t>シュウカン</t>
    </rPh>
    <rPh sb="6" eb="7">
      <t>カイ</t>
    </rPh>
    <phoneticPr fontId="2"/>
  </si>
  <si>
    <t>個人対応または
業者との個別契約</t>
    <phoneticPr fontId="2"/>
  </si>
  <si>
    <t>個人対応または
業者との個別契約</t>
    <rPh sb="0" eb="2">
      <t>コジン</t>
    </rPh>
    <rPh sb="2" eb="4">
      <t>タイオウ</t>
    </rPh>
    <rPh sb="8" eb="10">
      <t>ギョウシャ</t>
    </rPh>
    <rPh sb="12" eb="14">
      <t>コベツ</t>
    </rPh>
    <rPh sb="14" eb="16">
      <t>ケイヤク</t>
    </rPh>
    <phoneticPr fontId="2"/>
  </si>
  <si>
    <t>軟菜食、ソフト食、ミキサー食
ミキサー固形食　1日216円追加</t>
    <rPh sb="0" eb="1">
      <t>ナン</t>
    </rPh>
    <rPh sb="1" eb="3">
      <t>サイショク</t>
    </rPh>
    <rPh sb="7" eb="8">
      <t>ショク</t>
    </rPh>
    <rPh sb="13" eb="14">
      <t>ショク</t>
    </rPh>
    <rPh sb="19" eb="22">
      <t>コケイショク</t>
    </rPh>
    <rPh sb="24" eb="25">
      <t>ニチ</t>
    </rPh>
    <rPh sb="28" eb="29">
      <t>エン</t>
    </rPh>
    <rPh sb="29" eb="31">
      <t>ツイカ</t>
    </rPh>
    <phoneticPr fontId="2"/>
  </si>
  <si>
    <t>買物代行（西大井１～２丁目）</t>
    <rPh sb="5" eb="8">
      <t>ニシオオイ</t>
    </rPh>
    <rPh sb="11" eb="13">
      <t>チョウメ</t>
    </rPh>
    <phoneticPr fontId="2"/>
  </si>
  <si>
    <t>30分　840円</t>
    <rPh sb="2" eb="3">
      <t>フン</t>
    </rPh>
    <rPh sb="7" eb="8">
      <t>エン</t>
    </rPh>
    <phoneticPr fontId="2"/>
  </si>
  <si>
    <t>外出同行（西大井１～２丁目）</t>
    <rPh sb="0" eb="2">
      <t>ガイシュツ</t>
    </rPh>
    <rPh sb="2" eb="4">
      <t>ドウコウ</t>
    </rPh>
    <rPh sb="5" eb="8">
      <t>ニシオオイ</t>
    </rPh>
    <rPh sb="11" eb="13">
      <t>チョウメ</t>
    </rPh>
    <phoneticPr fontId="2"/>
  </si>
  <si>
    <t>外出同行（上記以外の区域）</t>
    <rPh sb="0" eb="2">
      <t>ガイシュツ</t>
    </rPh>
    <rPh sb="2" eb="4">
      <t>ドウコウ</t>
    </rPh>
    <rPh sb="5" eb="7">
      <t>ジョウキ</t>
    </rPh>
    <rPh sb="7" eb="9">
      <t>イガイ</t>
    </rPh>
    <rPh sb="10" eb="12">
      <t>クイキ</t>
    </rPh>
    <phoneticPr fontId="2"/>
  </si>
  <si>
    <t>フロントサービス</t>
    <phoneticPr fontId="2"/>
  </si>
  <si>
    <t>○月額30,000円</t>
    <rPh sb="1" eb="3">
      <t>ゲツガク</t>
    </rPh>
    <rPh sb="9" eb="10">
      <t>エン</t>
    </rPh>
    <phoneticPr fontId="2"/>
  </si>
  <si>
    <t>余暇活動</t>
    <rPh sb="0" eb="2">
      <t>ヨカ</t>
    </rPh>
    <rPh sb="2" eb="4">
      <t>カツドウ</t>
    </rPh>
    <phoneticPr fontId="2"/>
  </si>
  <si>
    <t>○生活相談に含む</t>
    <rPh sb="1" eb="3">
      <t>セイカツ</t>
    </rPh>
    <rPh sb="3" eb="5">
      <t>ソウダン</t>
    </rPh>
    <rPh sb="6" eb="7">
      <t>フク</t>
    </rPh>
    <phoneticPr fontId="2"/>
  </si>
  <si>
    <t>療養上の世話（脈拍、体温、血圧測定）</t>
    <rPh sb="0" eb="2">
      <t>リョウヨウ</t>
    </rPh>
    <rPh sb="2" eb="3">
      <t>ジョウ</t>
    </rPh>
    <rPh sb="4" eb="6">
      <t>セワ</t>
    </rPh>
    <rPh sb="7" eb="9">
      <t>ミャクハク</t>
    </rPh>
    <rPh sb="10" eb="12">
      <t>タイオン</t>
    </rPh>
    <rPh sb="13" eb="15">
      <t>ケツアツ</t>
    </rPh>
    <rPh sb="15" eb="17">
      <t>ソクテイ</t>
    </rPh>
    <phoneticPr fontId="2"/>
  </si>
  <si>
    <t>服薬管理・服薬支援</t>
    <rPh sb="2" eb="4">
      <t>カンリ</t>
    </rPh>
    <rPh sb="5" eb="7">
      <t>フクヤク</t>
    </rPh>
    <phoneticPr fontId="2"/>
  </si>
  <si>
    <t>入院時の同行</t>
    <phoneticPr fontId="2"/>
  </si>
  <si>
    <t>■状況、期間による</t>
    <rPh sb="1" eb="3">
      <t>ジョウキョウ</t>
    </rPh>
    <rPh sb="4" eb="6">
      <t>キカン</t>
    </rPh>
    <phoneticPr fontId="2"/>
  </si>
  <si>
    <r>
      <t>記入にあたっては、</t>
    </r>
    <r>
      <rPr>
        <u/>
        <sz val="10"/>
        <color indexed="8"/>
        <rFont val="ＭＳ Ｐゴシック"/>
        <family val="3"/>
        <charset val="128"/>
      </rPr>
      <t>回数、費用負担を明らか</t>
    </r>
    <r>
      <rPr>
        <sz val="10"/>
        <color indexed="8"/>
        <rFont val="ＭＳ Ｐゴシック"/>
        <family val="3"/>
        <charset val="128"/>
      </rPr>
      <t>にすること。</t>
    </r>
    <phoneticPr fontId="2"/>
  </si>
  <si>
    <r>
      <t>医療機関との連携・協力
（</t>
    </r>
    <r>
      <rPr>
        <u/>
        <sz val="12"/>
        <rFont val="ＭＳ ゴシック"/>
        <family val="3"/>
        <charset val="128"/>
      </rPr>
      <t>ご入居者は、連携・協力先医療機関等以外の医療サービスも、自由に選択することができます</t>
    </r>
    <r>
      <rPr>
        <sz val="12"/>
        <rFont val="ＭＳ ゴシック"/>
        <family val="3"/>
        <charset val="128"/>
      </rPr>
      <t>。）</t>
    </r>
    <rPh sb="0" eb="2">
      <t>イリョウ</t>
    </rPh>
    <rPh sb="2" eb="4">
      <t>キカン</t>
    </rPh>
    <rPh sb="6" eb="8">
      <t>レンケイ</t>
    </rPh>
    <rPh sb="9" eb="11">
      <t>キョウリョク</t>
    </rPh>
    <rPh sb="14" eb="17">
      <t>ニュウキョシャ</t>
    </rPh>
    <rPh sb="19" eb="21">
      <t>レンケイ</t>
    </rPh>
    <rPh sb="22" eb="24">
      <t>キョウリョク</t>
    </rPh>
    <rPh sb="24" eb="25">
      <t>サキ</t>
    </rPh>
    <rPh sb="25" eb="27">
      <t>イリョウ</t>
    </rPh>
    <rPh sb="27" eb="29">
      <t>キカン</t>
    </rPh>
    <rPh sb="29" eb="30">
      <t>トウ</t>
    </rPh>
    <rPh sb="30" eb="32">
      <t>イガイ</t>
    </rPh>
    <rPh sb="33" eb="35">
      <t>イリョウ</t>
    </rPh>
    <rPh sb="41" eb="43">
      <t>ジユウ</t>
    </rPh>
    <rPh sb="44" eb="46">
      <t>センタク</t>
    </rPh>
    <phoneticPr fontId="2"/>
  </si>
  <si>
    <r>
      <t>㎡</t>
    </r>
    <r>
      <rPr>
        <sz val="8"/>
        <rFont val="ＭＳ ゴシック"/>
        <family val="3"/>
        <charset val="128"/>
      </rPr>
      <t>（脱衣所含む）</t>
    </r>
    <rPh sb="2" eb="3">
      <t>ダツ</t>
    </rPh>
    <rPh sb="3" eb="4">
      <t>イ</t>
    </rPh>
    <rPh sb="4" eb="5">
      <t>ジョ</t>
    </rPh>
    <rPh sb="5" eb="6">
      <t>フク</t>
    </rPh>
    <phoneticPr fontId="2"/>
  </si>
  <si>
    <r>
      <t>㎡（</t>
    </r>
    <r>
      <rPr>
        <sz val="8"/>
        <rFont val="ＭＳ ゴシック"/>
        <family val="3"/>
        <charset val="128"/>
      </rPr>
      <t>脱衣所含む）</t>
    </r>
    <rPh sb="2" eb="3">
      <t>ダツ</t>
    </rPh>
    <rPh sb="3" eb="4">
      <t>イ</t>
    </rPh>
    <rPh sb="4" eb="5">
      <t>ジョ</t>
    </rPh>
    <rPh sb="5" eb="6">
      <t>フク</t>
    </rPh>
    <phoneticPr fontId="2"/>
  </si>
  <si>
    <t>保育園</t>
    <rPh sb="0" eb="3">
      <t>ホイクエン</t>
    </rPh>
    <phoneticPr fontId="2"/>
  </si>
  <si>
    <t>管理栄養士</t>
    <rPh sb="0" eb="5">
      <t>カンリエイヨウシ</t>
    </rPh>
    <phoneticPr fontId="2"/>
  </si>
  <si>
    <r>
      <rPr>
        <b/>
        <sz val="11"/>
        <color theme="1"/>
        <rFont val="ＭＳ ゴシック"/>
        <family val="3"/>
        <charset val="128"/>
      </rPr>
      <t>朝食500円、昼食830円、夕食850円</t>
    </r>
    <r>
      <rPr>
        <sz val="11"/>
        <color theme="1"/>
        <rFont val="ＭＳ ゴシック"/>
        <family val="3"/>
        <charset val="128"/>
      </rPr>
      <t xml:space="preserve">
※消費税軽減税率制度における飲食料品の提供については、１食につき税別640円以下で、その累計額が1日1,920円に達するまでの食費が該当し、軽減税率（8％）が適用されます。当住宅では、朝食の費用が軽減税率（8％）の対象となりますが、昼食・夕食の費用は軽減税率の対象外となります。
※金額は全て税込で表記しています。
※ソフト食、ミキサー固形食などの特別食は、１日216円追加料金をいただきます。
※水分とろみ代：1日20円追加料金をいただきます。</t>
    </r>
    <phoneticPr fontId="2"/>
  </si>
  <si>
    <t>　　65,400円/月</t>
    <rPh sb="8" eb="9">
      <t>エン</t>
    </rPh>
    <rPh sb="10" eb="11">
      <t>ツキ</t>
    </rPh>
    <phoneticPr fontId="2"/>
  </si>
  <si>
    <t>フロントサービス（来訪者受付、配達物取次ぎ、郵便物転送、各種情報提供）、買物代行、余暇活動　等</t>
    <phoneticPr fontId="2"/>
  </si>
  <si>
    <t xml:space="preserve"> 2023年 9月 1日</t>
    <rPh sb="5" eb="6">
      <t>ネン</t>
    </rPh>
    <rPh sb="8" eb="9">
      <t>ガツ</t>
    </rPh>
    <rPh sb="11" eb="1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</si>
</sst>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人&quot;"/>
    <numFmt numFmtId="177" formatCode="\(@\)"/>
    <numFmt numFmtId="178" formatCode="#,##0_ &quot;円&quot;"/>
    <numFmt numFmtId="179" formatCode="@&quot;か&quot;&quot;所&quot;"/>
    <numFmt numFmtId="180" formatCode="@&quot;基&quot;"/>
    <numFmt numFmtId="181" formatCode="0.0_ &quot;㎡&quot;"/>
    <numFmt numFmtId="182" formatCode="#,##0.0;[Red]\-#,##0.0"/>
    <numFmt numFmtId="183" formatCode="0.00_ &quot;㎡&quot;"/>
    <numFmt numFmtId="184" formatCode="0.00_ "/>
  </numFmts>
  <fonts count="67"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0"/>
      <name val="ＭＳ Ｐゴシック"/>
      <family val="3"/>
      <charset val="128"/>
    </font>
    <font>
      <b/>
      <sz val="14"/>
      <name val="ＭＳ ゴシック"/>
      <family val="3"/>
      <charset val="128"/>
    </font>
    <font>
      <b/>
      <sz val="12"/>
      <name val="ＭＳ ゴシック"/>
      <family val="3"/>
      <charset val="128"/>
    </font>
    <font>
      <b/>
      <sz val="10"/>
      <color indexed="8"/>
      <name val="ＭＳ Ｐゴシック"/>
      <family val="3"/>
      <charset val="128"/>
    </font>
    <font>
      <sz val="10"/>
      <color indexed="8"/>
      <name val="ＭＳ Ｐゴシック"/>
      <family val="3"/>
      <charset val="128"/>
    </font>
    <font>
      <sz val="12"/>
      <name val="ＭＳ Ｐゴシック"/>
      <family val="3"/>
      <charset val="128"/>
    </font>
    <font>
      <b/>
      <sz val="9"/>
      <color indexed="81"/>
      <name val="ＭＳ Ｐゴシック"/>
      <family val="3"/>
      <charset val="128"/>
    </font>
    <font>
      <b/>
      <sz val="12"/>
      <color indexed="10"/>
      <name val="ＭＳ Ｐゴシック"/>
      <family val="3"/>
      <charset val="128"/>
    </font>
    <font>
      <sz val="10"/>
      <name val="ＭＳ Ｐ明朝"/>
      <family val="1"/>
      <charset val="128"/>
    </font>
    <font>
      <b/>
      <sz val="12"/>
      <name val="ＭＳ Ｐゴシック"/>
      <family val="3"/>
      <charset val="128"/>
    </font>
    <font>
      <sz val="8"/>
      <name val="ＭＳ Ｐゴシック"/>
      <family val="3"/>
      <charset val="128"/>
    </font>
    <font>
      <sz val="12"/>
      <color indexed="8"/>
      <name val="ＭＳ Ｐ明朝"/>
      <family val="1"/>
      <charset val="128"/>
    </font>
    <font>
      <sz val="11"/>
      <color indexed="8"/>
      <name val="ＭＳ Ｐ明朝"/>
      <family val="1"/>
      <charset val="128"/>
    </font>
    <font>
      <b/>
      <sz val="14"/>
      <color indexed="8"/>
      <name val="ＭＳ Ｐゴシック"/>
      <family val="3"/>
      <charset val="128"/>
    </font>
    <font>
      <sz val="9"/>
      <color indexed="8"/>
      <name val="ＭＳ Ｐ明朝"/>
      <family val="1"/>
      <charset val="128"/>
    </font>
    <font>
      <b/>
      <sz val="10"/>
      <name val="ＭＳ Ｐゴシック"/>
      <family val="3"/>
      <charset val="128"/>
    </font>
    <font>
      <sz val="11"/>
      <color indexed="8"/>
      <name val="ＭＳ Ｐゴシック"/>
      <family val="3"/>
      <charset val="128"/>
    </font>
    <font>
      <sz val="9"/>
      <color indexed="8"/>
      <name val="ＭＳ Ｐゴシック"/>
      <family val="3"/>
      <charset val="128"/>
    </font>
    <font>
      <strike/>
      <sz val="8"/>
      <color indexed="10"/>
      <name val="ＭＳ Ｐゴシック"/>
      <family val="3"/>
      <charset val="128"/>
    </font>
    <font>
      <sz val="8"/>
      <color indexed="8"/>
      <name val="ＭＳ Ｐゴシック"/>
      <family val="3"/>
      <charset val="128"/>
    </font>
    <font>
      <sz val="11"/>
      <name val="ＭＳ ゴシック"/>
      <family val="3"/>
      <charset val="128"/>
    </font>
    <font>
      <sz val="10"/>
      <name val="ＭＳ ゴシック"/>
      <family val="3"/>
      <charset val="128"/>
    </font>
    <font>
      <sz val="11"/>
      <name val="ＭＳ Ｐ明朝"/>
      <family val="1"/>
      <charset val="128"/>
    </font>
    <font>
      <b/>
      <sz val="16"/>
      <name val="ＭＳ ゴシック"/>
      <family val="3"/>
      <charset val="128"/>
    </font>
    <font>
      <sz val="11"/>
      <color indexed="8"/>
      <name val="ＭＳ 明朝"/>
      <family val="1"/>
      <charset val="128"/>
    </font>
    <font>
      <b/>
      <sz val="11"/>
      <color indexed="10"/>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
      <sz val="11"/>
      <color theme="1"/>
      <name val="ＭＳ Ｐゴシック"/>
      <family val="3"/>
      <charset val="128"/>
    </font>
    <font>
      <sz val="9"/>
      <color rgb="FF000000"/>
      <name val="MS UI Gothic"/>
      <family val="3"/>
      <charset val="128"/>
    </font>
    <font>
      <sz val="14"/>
      <name val="ＭＳ ゴシック"/>
      <family val="3"/>
      <charset val="128"/>
    </font>
    <font>
      <sz val="16"/>
      <name val="ＭＳ ゴシック"/>
      <family val="3"/>
      <charset val="128"/>
    </font>
    <font>
      <sz val="12"/>
      <name val="ＭＳ ゴシック"/>
      <family val="3"/>
      <charset val="128"/>
    </font>
    <font>
      <sz val="10.5"/>
      <name val="ＭＳ ゴシック"/>
      <family val="3"/>
      <charset val="128"/>
    </font>
    <font>
      <sz val="10.5"/>
      <color theme="1"/>
      <name val="ＭＳ ゴシック"/>
      <family val="3"/>
      <charset val="128"/>
    </font>
    <font>
      <sz val="11"/>
      <color theme="1"/>
      <name val="ＭＳ ゴシック"/>
      <family val="3"/>
      <charset val="128"/>
    </font>
    <font>
      <sz val="9"/>
      <color indexed="8"/>
      <name val="ＭＳ ゴシック"/>
      <family val="3"/>
      <charset val="128"/>
    </font>
    <font>
      <sz val="10"/>
      <color theme="1"/>
      <name val="ＭＳ ゴシック"/>
      <family val="3"/>
      <charset val="128"/>
    </font>
    <font>
      <sz val="11"/>
      <color rgb="FF0000FF"/>
      <name val="ＭＳ ゴシック"/>
      <family val="3"/>
      <charset val="128"/>
    </font>
    <font>
      <sz val="9"/>
      <name val="ＭＳ ゴシック"/>
      <family val="3"/>
      <charset val="128"/>
    </font>
    <font>
      <sz val="8"/>
      <name val="ＭＳ ゴシック"/>
      <family val="3"/>
      <charset val="128"/>
    </font>
    <font>
      <u/>
      <sz val="11"/>
      <name val="ＭＳ ゴシック"/>
      <family val="3"/>
      <charset val="128"/>
    </font>
    <font>
      <b/>
      <sz val="11"/>
      <name val="ＭＳ ゴシック"/>
      <family val="3"/>
      <charset val="128"/>
    </font>
    <font>
      <b/>
      <sz val="10"/>
      <name val="ＭＳ ゴシック"/>
      <family val="3"/>
      <charset val="128"/>
    </font>
    <font>
      <sz val="6"/>
      <name val="ＭＳ ゴシック"/>
      <family val="3"/>
      <charset val="128"/>
    </font>
    <font>
      <sz val="5"/>
      <name val="ＭＳ ゴシック"/>
      <family val="3"/>
      <charset val="128"/>
    </font>
    <font>
      <sz val="11"/>
      <color rgb="FFFF0000"/>
      <name val="ＭＳ ゴシック"/>
      <family val="3"/>
      <charset val="128"/>
    </font>
    <font>
      <sz val="9.5"/>
      <name val="ＭＳ ゴシック"/>
      <family val="3"/>
      <charset val="128"/>
    </font>
    <font>
      <sz val="20"/>
      <name val="ＭＳ ゴシック"/>
      <family val="3"/>
      <charset val="128"/>
    </font>
    <font>
      <u/>
      <sz val="14"/>
      <color indexed="12"/>
      <name val="ＭＳ ゴシック"/>
      <family val="3"/>
      <charset val="128"/>
    </font>
    <font>
      <sz val="14"/>
      <color theme="1"/>
      <name val="ＭＳ ゴシック"/>
      <family val="3"/>
      <charset val="128"/>
    </font>
    <font>
      <sz val="14"/>
      <color rgb="FFFF0000"/>
      <name val="ＭＳ ゴシック"/>
      <family val="3"/>
      <charset val="128"/>
    </font>
    <font>
      <sz val="12"/>
      <color theme="1"/>
      <name val="ＭＳ ゴシック"/>
      <family val="3"/>
      <charset val="128"/>
    </font>
    <font>
      <sz val="11"/>
      <color indexed="8"/>
      <name val="ＭＳ ゴシック"/>
      <family val="3"/>
      <charset val="128"/>
    </font>
    <font>
      <sz val="9"/>
      <name val="ＭＳ Ｐゴシック"/>
      <family val="3"/>
      <charset val="128"/>
    </font>
    <font>
      <u/>
      <sz val="12"/>
      <name val="ＭＳ ゴシック"/>
      <family val="3"/>
      <charset val="128"/>
    </font>
    <font>
      <sz val="10"/>
      <color theme="1"/>
      <name val="ＭＳ Ｐゴシック"/>
      <family val="3"/>
      <charset val="128"/>
    </font>
    <font>
      <b/>
      <sz val="11"/>
      <color theme="1"/>
      <name val="ＭＳ ゴシック"/>
      <family val="3"/>
      <charset val="128"/>
    </font>
    <font>
      <sz val="9"/>
      <color theme="1"/>
      <name val="ＭＳ ゴシック"/>
      <family val="3"/>
      <charset val="128"/>
    </font>
    <font>
      <sz val="8"/>
      <name val="ＭＳ Ｐ明朝"/>
      <family val="1"/>
      <charset val="128"/>
    </font>
    <font>
      <u/>
      <sz val="10"/>
      <color indexed="8"/>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FFFF99"/>
        <bgColor indexed="64"/>
      </patternFill>
    </fill>
    <fill>
      <patternFill patternType="solid">
        <fgColor rgb="FFFFFF00"/>
        <bgColor indexed="64"/>
      </patternFill>
    </fill>
  </fills>
  <borders count="213">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bottom/>
      <diagonal/>
    </border>
    <border>
      <left/>
      <right style="hair">
        <color indexed="64"/>
      </right>
      <top/>
      <bottom/>
      <diagonal/>
    </border>
    <border>
      <left/>
      <right/>
      <top/>
      <bottom style="hair">
        <color indexed="64"/>
      </bottom>
      <diagonal/>
    </border>
    <border>
      <left/>
      <right style="medium">
        <color indexed="64"/>
      </right>
      <top/>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medium">
        <color indexed="64"/>
      </right>
      <top style="hair">
        <color indexed="64"/>
      </top>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diagonal/>
    </border>
    <border>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dotted">
        <color indexed="64"/>
      </bottom>
      <diagonal/>
    </border>
    <border>
      <left/>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dashDotDot">
        <color indexed="64"/>
      </top>
      <bottom style="thin">
        <color indexed="64"/>
      </bottom>
      <diagonal/>
    </border>
    <border>
      <left/>
      <right/>
      <top style="dashDotDot">
        <color indexed="64"/>
      </top>
      <bottom style="thin">
        <color indexed="64"/>
      </bottom>
      <diagonal/>
    </border>
    <border>
      <left style="thin">
        <color indexed="64"/>
      </left>
      <right style="hair">
        <color indexed="64"/>
      </right>
      <top style="dashDotDot">
        <color indexed="64"/>
      </top>
      <bottom/>
      <diagonal/>
    </border>
    <border>
      <left/>
      <right/>
      <top style="dashDotDot">
        <color indexed="64"/>
      </top>
      <bottom/>
      <diagonal/>
    </border>
    <border>
      <left/>
      <right style="medium">
        <color indexed="64"/>
      </right>
      <top style="dashDotDot">
        <color indexed="64"/>
      </top>
      <bottom/>
      <diagonal/>
    </border>
    <border>
      <left/>
      <right style="medium">
        <color indexed="64"/>
      </right>
      <top style="dashDotDot">
        <color indexed="64"/>
      </top>
      <bottom style="thin">
        <color indexed="64"/>
      </bottom>
      <diagonal/>
    </border>
    <border>
      <left style="hair">
        <color indexed="64"/>
      </left>
      <right style="thin">
        <color indexed="64"/>
      </right>
      <top style="thin">
        <color indexed="64"/>
      </top>
      <bottom/>
      <diagonal/>
    </border>
    <border>
      <left style="hair">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style="hair">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hair">
        <color indexed="64"/>
      </right>
      <top style="dashDotDot">
        <color indexed="64"/>
      </top>
      <bottom/>
      <diagonal/>
    </border>
    <border>
      <left style="medium">
        <color indexed="64"/>
      </left>
      <right/>
      <top/>
      <bottom style="thin">
        <color indexed="64"/>
      </bottom>
      <diagonal/>
    </border>
    <border>
      <left/>
      <right/>
      <top style="hair">
        <color indexed="64"/>
      </top>
      <bottom style="dashDotDot">
        <color indexed="64"/>
      </bottom>
      <diagonal/>
    </border>
    <border>
      <left style="thin">
        <color indexed="64"/>
      </left>
      <right style="hair">
        <color indexed="64"/>
      </right>
      <top style="hair">
        <color indexed="64"/>
      </top>
      <bottom style="dashDotDot">
        <color indexed="64"/>
      </bottom>
      <diagonal/>
    </border>
    <border>
      <left/>
      <right style="medium">
        <color indexed="64"/>
      </right>
      <top style="hair">
        <color indexed="64"/>
      </top>
      <bottom style="dashDotDot">
        <color indexed="64"/>
      </bottom>
      <diagonal/>
    </border>
    <border>
      <left/>
      <right style="hair">
        <color indexed="64"/>
      </right>
      <top/>
      <bottom style="hair">
        <color indexed="64"/>
      </bottom>
      <diagonal/>
    </border>
    <border>
      <left/>
      <right style="thin">
        <color indexed="64"/>
      </right>
      <top/>
      <bottom style="thin">
        <color indexed="64"/>
      </bottom>
      <diagonal/>
    </border>
    <border>
      <left style="thin">
        <color indexed="64"/>
      </left>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medium">
        <color indexed="64"/>
      </top>
      <bottom/>
      <diagonal/>
    </border>
    <border>
      <left style="medium">
        <color indexed="64"/>
      </left>
      <right style="hair">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diagonalDown="1">
      <left style="thin">
        <color indexed="64"/>
      </left>
      <right style="hair">
        <color indexed="64"/>
      </right>
      <top style="medium">
        <color indexed="64"/>
      </top>
      <bottom/>
      <diagonal style="hair">
        <color indexed="64"/>
      </diagonal>
    </border>
    <border diagonalDown="1">
      <left style="thin">
        <color indexed="64"/>
      </left>
      <right style="hair">
        <color indexed="64"/>
      </right>
      <top/>
      <bottom style="hair">
        <color indexed="64"/>
      </bottom>
      <diagonal style="hair">
        <color indexed="64"/>
      </diagonal>
    </border>
    <border>
      <left style="hair">
        <color indexed="64"/>
      </left>
      <right/>
      <top style="medium">
        <color indexed="64"/>
      </top>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hair">
        <color indexed="64"/>
      </left>
      <right/>
      <top style="dashDotDot">
        <color indexed="64"/>
      </top>
      <bottom/>
      <diagonal/>
    </border>
    <border>
      <left/>
      <right style="hair">
        <color indexed="64"/>
      </right>
      <top style="dashDotDot">
        <color indexed="64"/>
      </top>
      <bottom/>
      <diagonal/>
    </border>
    <border>
      <left style="medium">
        <color indexed="64"/>
      </left>
      <right style="thin">
        <color indexed="64"/>
      </right>
      <top style="thin">
        <color indexed="64"/>
      </top>
      <bottom style="thin">
        <color indexed="64"/>
      </bottom>
      <diagonal/>
    </border>
    <border>
      <left style="hair">
        <color indexed="64"/>
      </left>
      <right/>
      <top style="dashDotDot">
        <color indexed="64"/>
      </top>
      <bottom style="hair">
        <color indexed="64"/>
      </bottom>
      <diagonal/>
    </border>
    <border>
      <left/>
      <right/>
      <top style="dashDotDot">
        <color indexed="64"/>
      </top>
      <bottom style="hair">
        <color indexed="64"/>
      </bottom>
      <diagonal/>
    </border>
    <border>
      <left/>
      <right style="medium">
        <color indexed="64"/>
      </right>
      <top style="dashDotDot">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DotDot">
        <color indexed="64"/>
      </top>
      <bottom style="hair">
        <color indexed="64"/>
      </bottom>
      <diagonal/>
    </border>
    <border>
      <left/>
      <right style="hair">
        <color indexed="64"/>
      </right>
      <top style="dashDotDot">
        <color indexed="64"/>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thin">
        <color indexed="64"/>
      </top>
      <bottom style="medium">
        <color indexed="64"/>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1" fillId="0" borderId="0">
      <alignment vertical="center"/>
    </xf>
    <xf numFmtId="0" fontId="1" fillId="0" borderId="0"/>
  </cellStyleXfs>
  <cellXfs count="1898">
    <xf numFmtId="0" fontId="0" fillId="0" borderId="0" xfId="0">
      <alignment vertical="center"/>
    </xf>
    <xf numFmtId="0" fontId="6" fillId="0" borderId="0" xfId="4" applyFont="1" applyAlignment="1">
      <alignment horizontal="center" vertical="center"/>
    </xf>
    <xf numFmtId="0" fontId="7" fillId="0" borderId="0" xfId="4" applyFont="1" applyAlignment="1">
      <alignment horizontal="left" vertical="center"/>
    </xf>
    <xf numFmtId="0" fontId="5" fillId="0" borderId="0" xfId="4" applyFont="1"/>
    <xf numFmtId="0" fontId="5" fillId="0" borderId="0" xfId="4" applyFont="1" applyAlignment="1">
      <alignment vertical="center"/>
    </xf>
    <xf numFmtId="0" fontId="10" fillId="0" borderId="0" xfId="4" applyFont="1" applyAlignment="1">
      <alignment vertical="center"/>
    </xf>
    <xf numFmtId="0" fontId="10" fillId="0" borderId="0" xfId="4" applyFont="1" applyAlignment="1">
      <alignment horizontal="right"/>
    </xf>
    <xf numFmtId="0" fontId="5" fillId="0" borderId="21" xfId="4" applyFont="1" applyBorder="1" applyAlignment="1">
      <alignment horizontal="center" vertical="center" wrapText="1"/>
    </xf>
    <xf numFmtId="0" fontId="5" fillId="0" borderId="22" xfId="4" applyFont="1" applyBorder="1" applyAlignment="1">
      <alignment horizontal="center" vertical="center" wrapText="1"/>
    </xf>
    <xf numFmtId="0" fontId="5" fillId="0" borderId="117" xfId="4" applyFont="1" applyBorder="1" applyAlignment="1">
      <alignment horizontal="center" vertical="center" wrapText="1"/>
    </xf>
    <xf numFmtId="0" fontId="9" fillId="0" borderId="43" xfId="4" applyFont="1" applyBorder="1" applyAlignment="1">
      <alignment horizontal="left" vertical="center" wrapText="1"/>
    </xf>
    <xf numFmtId="0" fontId="9" fillId="0" borderId="31" xfId="4" applyFont="1" applyBorder="1" applyAlignment="1">
      <alignment horizontal="left" vertical="center" wrapText="1"/>
    </xf>
    <xf numFmtId="0" fontId="9" fillId="0" borderId="91" xfId="4" applyFont="1" applyBorder="1" applyAlignment="1">
      <alignment horizontal="left" vertical="center" wrapText="1"/>
    </xf>
    <xf numFmtId="0" fontId="5" fillId="0" borderId="14" xfId="4" applyFont="1" applyBorder="1" applyAlignment="1">
      <alignment horizontal="center" vertical="center" wrapText="1"/>
    </xf>
    <xf numFmtId="0" fontId="5" fillId="0" borderId="13" xfId="4" applyFont="1" applyBorder="1" applyAlignment="1">
      <alignment horizontal="center" vertical="center" wrapText="1"/>
    </xf>
    <xf numFmtId="0" fontId="5" fillId="0" borderId="30" xfId="4" applyFont="1" applyBorder="1" applyAlignment="1">
      <alignment horizontal="center" vertical="center" wrapText="1"/>
    </xf>
    <xf numFmtId="0" fontId="5" fillId="0" borderId="26" xfId="4" applyFont="1" applyBorder="1" applyAlignment="1">
      <alignment horizontal="center" vertical="center" wrapText="1"/>
    </xf>
    <xf numFmtId="0" fontId="5" fillId="0" borderId="27" xfId="4" applyFont="1" applyBorder="1" applyAlignment="1">
      <alignment horizontal="center" vertical="center" wrapText="1"/>
    </xf>
    <xf numFmtId="0" fontId="5" fillId="0" borderId="28" xfId="4" applyFont="1" applyBorder="1" applyAlignment="1">
      <alignment horizontal="center" vertical="center" wrapText="1"/>
    </xf>
    <xf numFmtId="0" fontId="5" fillId="4" borderId="19" xfId="4" applyFont="1" applyFill="1" applyBorder="1" applyAlignment="1">
      <alignment horizontal="center" vertical="center" wrapText="1"/>
    </xf>
    <xf numFmtId="0" fontId="5" fillId="4" borderId="38" xfId="4" applyFont="1" applyFill="1" applyBorder="1" applyAlignment="1">
      <alignment horizontal="center" vertical="center" wrapText="1"/>
    </xf>
    <xf numFmtId="0" fontId="5" fillId="4" borderId="20" xfId="4" applyFont="1" applyFill="1" applyBorder="1" applyAlignment="1">
      <alignment horizontal="center" vertical="center" wrapText="1"/>
    </xf>
    <xf numFmtId="0" fontId="5" fillId="4" borderId="23" xfId="4" applyFont="1" applyFill="1" applyBorder="1" applyAlignment="1">
      <alignment vertical="center"/>
    </xf>
    <xf numFmtId="0" fontId="5" fillId="4" borderId="47" xfId="4" applyFont="1" applyFill="1" applyBorder="1" applyAlignment="1">
      <alignment vertical="center"/>
    </xf>
    <xf numFmtId="0" fontId="9" fillId="4" borderId="107" xfId="4" applyFont="1" applyFill="1" applyBorder="1" applyAlignment="1">
      <alignment horizontal="left" vertical="center" wrapText="1"/>
    </xf>
    <xf numFmtId="0" fontId="16" fillId="3" borderId="0" xfId="3" applyFont="1" applyFill="1" applyAlignment="1">
      <alignment horizontal="center" vertical="center"/>
    </xf>
    <xf numFmtId="0" fontId="17" fillId="3" borderId="0" xfId="3" applyFont="1" applyFill="1">
      <alignment vertical="center"/>
    </xf>
    <xf numFmtId="0" fontId="17" fillId="0" borderId="0" xfId="3" applyFont="1">
      <alignment vertical="center"/>
    </xf>
    <xf numFmtId="0" fontId="10" fillId="0" borderId="0" xfId="4" applyFont="1" applyAlignment="1">
      <alignment horizontal="right" vertical="top"/>
    </xf>
    <xf numFmtId="0" fontId="21" fillId="3" borderId="0" xfId="3" applyFont="1" applyFill="1">
      <alignment vertical="center"/>
    </xf>
    <xf numFmtId="0" fontId="9" fillId="3" borderId="0" xfId="3" applyFont="1" applyFill="1" applyAlignment="1">
      <alignment horizontal="right" vertical="center"/>
    </xf>
    <xf numFmtId="0" fontId="7" fillId="0" borderId="3" xfId="4" applyFont="1" applyBorder="1" applyAlignment="1">
      <alignment horizontal="left" vertical="center" wrapText="1"/>
    </xf>
    <xf numFmtId="0" fontId="7" fillId="0" borderId="70" xfId="4" applyFont="1" applyBorder="1" applyAlignment="1">
      <alignment horizontal="left" vertical="center" wrapText="1"/>
    </xf>
    <xf numFmtId="0" fontId="25" fillId="0" borderId="86" xfId="4" applyFont="1" applyBorder="1" applyAlignment="1">
      <alignment vertical="center" wrapText="1"/>
    </xf>
    <xf numFmtId="0" fontId="25" fillId="0" borderId="87" xfId="4" applyFont="1" applyBorder="1" applyAlignment="1">
      <alignment vertical="center" wrapText="1"/>
    </xf>
    <xf numFmtId="0" fontId="4" fillId="0" borderId="0" xfId="0" applyFont="1">
      <alignment vertical="center"/>
    </xf>
    <xf numFmtId="0" fontId="29" fillId="0" borderId="0" xfId="3" applyFont="1">
      <alignment vertical="center"/>
    </xf>
    <xf numFmtId="0" fontId="27" fillId="4" borderId="106" xfId="3" applyFont="1" applyFill="1" applyBorder="1" applyAlignment="1">
      <alignment horizontal="center" vertical="center" shrinkToFit="1"/>
    </xf>
    <xf numFmtId="0" fontId="27" fillId="4" borderId="106" xfId="3" applyFont="1" applyFill="1" applyBorder="1" applyAlignment="1">
      <alignment horizontal="center" vertical="center"/>
    </xf>
    <xf numFmtId="0" fontId="27" fillId="4" borderId="3" xfId="3" applyFont="1" applyFill="1" applyBorder="1">
      <alignment vertical="center"/>
    </xf>
    <xf numFmtId="0" fontId="27" fillId="4" borderId="66" xfId="3" applyFont="1" applyFill="1" applyBorder="1">
      <alignment vertical="center"/>
    </xf>
    <xf numFmtId="0" fontId="27" fillId="4" borderId="23" xfId="3" applyFont="1" applyFill="1" applyBorder="1">
      <alignment vertical="center"/>
    </xf>
    <xf numFmtId="0" fontId="13" fillId="0" borderId="43" xfId="3" applyFont="1" applyBorder="1" applyAlignment="1">
      <alignment horizontal="left" vertical="center" shrinkToFit="1"/>
    </xf>
    <xf numFmtId="0" fontId="27" fillId="0" borderId="17" xfId="3" applyFont="1" applyBorder="1" applyAlignment="1">
      <alignment horizontal="left" vertical="center" shrinkToFit="1"/>
    </xf>
    <xf numFmtId="0" fontId="13" fillId="0" borderId="31" xfId="3" applyFont="1" applyBorder="1" applyAlignment="1">
      <alignment horizontal="left" vertical="center" shrinkToFit="1"/>
    </xf>
    <xf numFmtId="0" fontId="27" fillId="0" borderId="18" xfId="3" applyFont="1" applyBorder="1" applyAlignment="1">
      <alignment horizontal="left" vertical="center" shrinkToFit="1"/>
    </xf>
    <xf numFmtId="0" fontId="13" fillId="0" borderId="127" xfId="3" applyFont="1" applyBorder="1" applyAlignment="1">
      <alignment horizontal="left" vertical="center" shrinkToFit="1"/>
    </xf>
    <xf numFmtId="0" fontId="27" fillId="0" borderId="49" xfId="3" applyFont="1" applyBorder="1" applyAlignment="1">
      <alignment horizontal="left" vertical="center" shrinkToFit="1"/>
    </xf>
    <xf numFmtId="0" fontId="27" fillId="4" borderId="45" xfId="3" applyFont="1" applyFill="1" applyBorder="1" applyAlignment="1">
      <alignment horizontal="center" vertical="center"/>
    </xf>
    <xf numFmtId="0" fontId="27" fillId="4" borderId="128" xfId="3" applyFont="1" applyFill="1" applyBorder="1" applyAlignment="1">
      <alignment horizontal="left" vertical="center" shrinkToFit="1"/>
    </xf>
    <xf numFmtId="0" fontId="13" fillId="0" borderId="91" xfId="3" applyFont="1" applyBorder="1" applyAlignment="1">
      <alignment horizontal="left" vertical="center" shrinkToFit="1"/>
    </xf>
    <xf numFmtId="0" fontId="27" fillId="0" borderId="116" xfId="3" applyFont="1" applyBorder="1" applyAlignment="1">
      <alignment horizontal="left" vertical="center" shrinkToFit="1"/>
    </xf>
    <xf numFmtId="0" fontId="27" fillId="0" borderId="0" xfId="3" applyFont="1">
      <alignment vertical="center"/>
    </xf>
    <xf numFmtId="0" fontId="27" fillId="4" borderId="45" xfId="3" applyFont="1" applyFill="1" applyBorder="1">
      <alignment vertical="center"/>
    </xf>
    <xf numFmtId="0" fontId="27" fillId="4" borderId="132" xfId="3" applyFont="1" applyFill="1" applyBorder="1">
      <alignment vertical="center"/>
    </xf>
    <xf numFmtId="0" fontId="27" fillId="4" borderId="147" xfId="3" applyFont="1" applyFill="1" applyBorder="1">
      <alignment vertical="center"/>
    </xf>
    <xf numFmtId="0" fontId="27" fillId="4" borderId="107" xfId="3" applyFont="1" applyFill="1" applyBorder="1">
      <alignment vertical="center"/>
    </xf>
    <xf numFmtId="0" fontId="27" fillId="4" borderId="45" xfId="3" applyFont="1" applyFill="1" applyBorder="1" applyAlignment="1">
      <alignment horizontal="left" vertical="center"/>
    </xf>
    <xf numFmtId="0" fontId="27" fillId="0" borderId="39" xfId="3" applyFont="1" applyBorder="1" applyAlignment="1">
      <alignment horizontal="center" vertical="center" shrinkToFit="1"/>
    </xf>
    <xf numFmtId="0" fontId="27" fillId="0" borderId="40" xfId="3" applyFont="1" applyBorder="1" applyAlignment="1">
      <alignment horizontal="center" vertical="center" shrinkToFit="1"/>
    </xf>
    <xf numFmtId="0" fontId="27" fillId="0" borderId="89" xfId="3" applyFont="1" applyBorder="1" applyAlignment="1">
      <alignment horizontal="center" vertical="center" shrinkToFit="1"/>
    </xf>
    <xf numFmtId="0" fontId="27" fillId="0" borderId="109" xfId="3" applyFont="1" applyBorder="1" applyAlignment="1">
      <alignment horizontal="center" vertical="center" shrinkToFit="1"/>
    </xf>
    <xf numFmtId="0" fontId="27" fillId="4" borderId="66" xfId="3" applyFont="1" applyFill="1" applyBorder="1" applyAlignment="1">
      <alignment horizontal="center" vertical="center" shrinkToFit="1"/>
    </xf>
    <xf numFmtId="0" fontId="8" fillId="0" borderId="0" xfId="4" applyFont="1" applyAlignment="1">
      <alignment horizontal="center"/>
    </xf>
    <xf numFmtId="0" fontId="36" fillId="0" borderId="0" xfId="4" applyFont="1"/>
    <xf numFmtId="0" fontId="36" fillId="0" borderId="0" xfId="4" applyFont="1" applyAlignment="1">
      <alignment horizontal="right"/>
    </xf>
    <xf numFmtId="0" fontId="39" fillId="0" borderId="0" xfId="0" applyFont="1">
      <alignment vertical="center"/>
    </xf>
    <xf numFmtId="0" fontId="38" fillId="0" borderId="0" xfId="4" applyFont="1"/>
    <xf numFmtId="0" fontId="25" fillId="0" borderId="4" xfId="4" applyFont="1" applyBorder="1" applyAlignment="1">
      <alignment vertical="center"/>
    </xf>
    <xf numFmtId="0" fontId="25" fillId="0" borderId="43" xfId="4" applyFont="1" applyBorder="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horizontal="right" vertical="center"/>
    </xf>
    <xf numFmtId="0" fontId="39" fillId="0" borderId="0" xfId="0" applyFont="1" applyAlignment="1">
      <alignment horizontal="center" vertical="center"/>
    </xf>
    <xf numFmtId="0" fontId="40" fillId="0" borderId="0" xfId="0" applyFont="1" applyAlignment="1">
      <alignment vertical="center" shrinkToFit="1"/>
    </xf>
    <xf numFmtId="0" fontId="39" fillId="4" borderId="12" xfId="0" applyFont="1" applyFill="1" applyBorder="1" applyAlignment="1">
      <alignment horizontal="left" vertical="center"/>
    </xf>
    <xf numFmtId="0" fontId="39" fillId="0" borderId="45" xfId="0" applyFont="1" applyBorder="1" applyAlignment="1">
      <alignment horizontal="right" vertical="center"/>
    </xf>
    <xf numFmtId="0" fontId="25" fillId="4" borderId="13" xfId="4" applyFont="1" applyFill="1" applyBorder="1" applyAlignment="1">
      <alignment horizontal="left" vertical="center" shrinkToFit="1"/>
    </xf>
    <xf numFmtId="0" fontId="36" fillId="0" borderId="5" xfId="4" applyFont="1" applyBorder="1"/>
    <xf numFmtId="0" fontId="25" fillId="4" borderId="13" xfId="0" applyFont="1" applyFill="1" applyBorder="1" applyAlignment="1">
      <alignment horizontal="left" vertical="center"/>
    </xf>
    <xf numFmtId="0" fontId="25" fillId="0" borderId="5" xfId="4" applyFont="1" applyBorder="1" applyAlignment="1">
      <alignment horizontal="right" vertical="center"/>
    </xf>
    <xf numFmtId="0" fontId="25" fillId="4" borderId="140" xfId="0" applyFont="1" applyFill="1" applyBorder="1" applyAlignment="1">
      <alignment horizontal="left" vertical="center"/>
    </xf>
    <xf numFmtId="0" fontId="25" fillId="4" borderId="118" xfId="4" applyFont="1" applyFill="1" applyBorder="1" applyAlignment="1">
      <alignment horizontal="left" vertical="center" shrinkToFit="1"/>
    </xf>
    <xf numFmtId="0" fontId="39" fillId="4" borderId="14" xfId="0" applyFont="1" applyFill="1" applyBorder="1" applyAlignment="1">
      <alignment horizontal="left" vertical="center"/>
    </xf>
    <xf numFmtId="0" fontId="25" fillId="4" borderId="29" xfId="4" applyFont="1" applyFill="1" applyBorder="1" applyAlignment="1">
      <alignment horizontal="left" vertical="center" shrinkToFit="1"/>
    </xf>
    <xf numFmtId="0" fontId="25" fillId="0" borderId="80" xfId="4" applyFont="1" applyBorder="1" applyAlignment="1">
      <alignment horizontal="left" vertical="center"/>
    </xf>
    <xf numFmtId="0" fontId="25" fillId="4" borderId="120" xfId="0" applyFont="1" applyFill="1" applyBorder="1" applyAlignment="1">
      <alignment vertical="center" shrinkToFit="1"/>
    </xf>
    <xf numFmtId="0" fontId="25" fillId="4" borderId="13" xfId="0" applyFont="1" applyFill="1" applyBorder="1" applyAlignment="1">
      <alignment horizontal="left" vertical="center" shrinkToFit="1"/>
    </xf>
    <xf numFmtId="0" fontId="25" fillId="0" borderId="5" xfId="4" applyFont="1" applyBorder="1" applyAlignment="1">
      <alignment vertical="center"/>
    </xf>
    <xf numFmtId="0" fontId="25" fillId="0" borderId="64" xfId="4" applyFont="1" applyBorder="1" applyAlignment="1">
      <alignment vertical="center"/>
    </xf>
    <xf numFmtId="0" fontId="40" fillId="0" borderId="0" xfId="0" applyFont="1">
      <alignment vertical="center"/>
    </xf>
    <xf numFmtId="38" fontId="40" fillId="0" borderId="0" xfId="2" applyFont="1" applyFill="1" applyBorder="1" applyAlignment="1">
      <alignment vertical="center"/>
    </xf>
    <xf numFmtId="0" fontId="40" fillId="0" borderId="0" xfId="0" applyFont="1" applyAlignment="1">
      <alignment horizontal="right" vertical="center"/>
    </xf>
    <xf numFmtId="0" fontId="40" fillId="0" borderId="0" xfId="0" applyFont="1" applyAlignment="1">
      <alignment horizontal="center" vertical="center"/>
    </xf>
    <xf numFmtId="0" fontId="40" fillId="0" borderId="0" xfId="0" applyFont="1" applyAlignment="1">
      <alignment horizontal="left" vertical="center"/>
    </xf>
    <xf numFmtId="0" fontId="25" fillId="0" borderId="27" xfId="4" applyFont="1" applyBorder="1" applyAlignment="1">
      <alignment vertical="center" shrinkToFit="1"/>
    </xf>
    <xf numFmtId="0" fontId="25" fillId="0" borderId="5" xfId="4" applyFont="1" applyBorder="1" applyAlignment="1">
      <alignment vertical="center" shrinkToFit="1"/>
    </xf>
    <xf numFmtId="0" fontId="25" fillId="0" borderId="65" xfId="4" applyFont="1" applyBorder="1" applyAlignment="1">
      <alignment vertical="center" shrinkToFit="1"/>
    </xf>
    <xf numFmtId="0" fontId="25" fillId="0" borderId="28" xfId="4" applyFont="1" applyBorder="1" applyAlignment="1">
      <alignment vertical="center" shrinkToFit="1"/>
    </xf>
    <xf numFmtId="0" fontId="25" fillId="0" borderId="64" xfId="4" applyFont="1" applyBorder="1" applyAlignment="1">
      <alignment vertical="center" shrinkToFit="1"/>
    </xf>
    <xf numFmtId="0" fontId="25" fillId="0" borderId="90" xfId="4" applyFont="1" applyBorder="1" applyAlignment="1">
      <alignment vertical="center" shrinkToFit="1"/>
    </xf>
    <xf numFmtId="0" fontId="25" fillId="0" borderId="3" xfId="4" applyFont="1" applyBorder="1" applyAlignment="1">
      <alignment vertical="center"/>
    </xf>
    <xf numFmtId="0" fontId="25" fillId="0" borderId="3" xfId="4" applyFont="1" applyBorder="1" applyAlignment="1">
      <alignment horizontal="left" vertical="center"/>
    </xf>
    <xf numFmtId="0" fontId="25" fillId="0" borderId="47" xfId="4" applyFont="1" applyBorder="1" applyAlignment="1">
      <alignment horizontal="right" vertical="center"/>
    </xf>
    <xf numFmtId="0" fontId="25" fillId="0" borderId="1" xfId="4" applyFont="1" applyBorder="1" applyAlignment="1">
      <alignment vertical="center"/>
    </xf>
    <xf numFmtId="0" fontId="25" fillId="0" borderId="1" xfId="4" applyFont="1" applyBorder="1" applyAlignment="1">
      <alignment horizontal="right" vertical="center"/>
    </xf>
    <xf numFmtId="0" fontId="25" fillId="0" borderId="1" xfId="0" applyFont="1" applyBorder="1">
      <alignment vertical="center"/>
    </xf>
    <xf numFmtId="0" fontId="25" fillId="0" borderId="68" xfId="0" applyFont="1" applyBorder="1">
      <alignment vertical="center"/>
    </xf>
    <xf numFmtId="0" fontId="25" fillId="0" borderId="46" xfId="4" applyFont="1" applyBorder="1" applyAlignment="1">
      <alignment horizontal="right" vertical="center"/>
    </xf>
    <xf numFmtId="0" fontId="25" fillId="0" borderId="45" xfId="4" applyFont="1" applyBorder="1" applyAlignment="1">
      <alignment horizontal="right" vertical="center"/>
    </xf>
    <xf numFmtId="0" fontId="25" fillId="4" borderId="63" xfId="4" applyFont="1" applyFill="1" applyBorder="1" applyAlignment="1">
      <alignment vertical="center" wrapText="1"/>
    </xf>
    <xf numFmtId="0" fontId="39" fillId="0" borderId="0" xfId="0" applyFont="1" applyAlignment="1">
      <alignment horizontal="center" vertical="center" shrinkToFit="1"/>
    </xf>
    <xf numFmtId="0" fontId="25" fillId="0" borderId="0" xfId="4" applyFont="1" applyAlignment="1">
      <alignment vertical="top" wrapText="1"/>
    </xf>
    <xf numFmtId="0" fontId="25" fillId="4" borderId="11" xfId="4" applyFont="1" applyFill="1" applyBorder="1" applyAlignment="1">
      <alignment vertical="center" wrapText="1"/>
    </xf>
    <xf numFmtId="0" fontId="25" fillId="0" borderId="70" xfId="4" applyFont="1" applyBorder="1" applyAlignment="1">
      <alignment vertical="center"/>
    </xf>
    <xf numFmtId="38" fontId="25" fillId="0" borderId="3" xfId="2" applyFont="1" applyBorder="1" applyAlignment="1">
      <alignment horizontal="left" vertical="center" shrinkToFit="1"/>
    </xf>
    <xf numFmtId="40" fontId="25" fillId="0" borderId="3" xfId="2" applyNumberFormat="1" applyFont="1" applyBorder="1" applyAlignment="1">
      <alignment horizontal="right" vertical="center" shrinkToFit="1"/>
    </xf>
    <xf numFmtId="0" fontId="25" fillId="0" borderId="0" xfId="4" applyFont="1" applyAlignment="1">
      <alignment vertical="center"/>
    </xf>
    <xf numFmtId="0" fontId="25" fillId="0" borderId="51" xfId="0" applyFont="1" applyBorder="1">
      <alignment vertical="center"/>
    </xf>
    <xf numFmtId="0" fontId="25" fillId="0" borderId="129" xfId="0" applyFont="1" applyBorder="1">
      <alignment vertical="center"/>
    </xf>
    <xf numFmtId="0" fontId="25" fillId="0" borderId="44" xfId="4" applyFont="1" applyBorder="1" applyAlignment="1">
      <alignment vertical="center"/>
    </xf>
    <xf numFmtId="0" fontId="25" fillId="0" borderId="3" xfId="4" applyFont="1" applyBorder="1" applyAlignment="1">
      <alignment horizontal="right" vertical="center" shrinkToFit="1"/>
    </xf>
    <xf numFmtId="0" fontId="25" fillId="0" borderId="3" xfId="4" applyFont="1" applyBorder="1" applyAlignment="1">
      <alignment vertical="center" shrinkToFit="1"/>
    </xf>
    <xf numFmtId="0" fontId="25" fillId="0" borderId="3" xfId="0" applyFont="1" applyBorder="1" applyAlignment="1">
      <alignment horizontal="right" vertical="center" shrinkToFit="1"/>
    </xf>
    <xf numFmtId="0" fontId="25" fillId="0" borderId="70" xfId="0" applyFont="1" applyBorder="1" applyAlignment="1">
      <alignment vertical="center" shrinkToFit="1"/>
    </xf>
    <xf numFmtId="0" fontId="25" fillId="2" borderId="10" xfId="4" applyFont="1" applyFill="1" applyBorder="1" applyAlignment="1">
      <alignment horizontal="center" vertical="center" wrapText="1"/>
    </xf>
    <xf numFmtId="0" fontId="25" fillId="2" borderId="17" xfId="4" applyFont="1" applyFill="1" applyBorder="1" applyAlignment="1">
      <alignment horizontal="left" vertical="center" wrapText="1"/>
    </xf>
    <xf numFmtId="0" fontId="25" fillId="2" borderId="25" xfId="4" applyFont="1" applyFill="1" applyBorder="1" applyAlignment="1">
      <alignment horizontal="center" vertical="center" wrapText="1"/>
    </xf>
    <xf numFmtId="0" fontId="25" fillId="2" borderId="54" xfId="4" applyFont="1" applyFill="1" applyBorder="1" applyAlignment="1">
      <alignment horizontal="left" vertical="center" wrapText="1"/>
    </xf>
    <xf numFmtId="0" fontId="25" fillId="0" borderId="0" xfId="4" applyFont="1" applyAlignment="1">
      <alignment horizontal="center" vertical="center" wrapText="1"/>
    </xf>
    <xf numFmtId="0" fontId="25" fillId="0" borderId="0" xfId="4" applyFont="1" applyAlignment="1">
      <alignment horizontal="center" vertical="center"/>
    </xf>
    <xf numFmtId="0" fontId="25" fillId="0" borderId="0" xfId="4" applyFont="1" applyAlignment="1">
      <alignment horizontal="left" vertical="center" wrapText="1"/>
    </xf>
    <xf numFmtId="0" fontId="25" fillId="3" borderId="0" xfId="4" applyFont="1" applyFill="1" applyAlignment="1">
      <alignment horizontal="left" vertical="center" wrapText="1"/>
    </xf>
    <xf numFmtId="0" fontId="25" fillId="0" borderId="0" xfId="0" applyFont="1" applyAlignment="1">
      <alignment horizontal="left" vertical="center"/>
    </xf>
    <xf numFmtId="0" fontId="40" fillId="4" borderId="19" xfId="0" applyFont="1" applyFill="1" applyBorder="1" applyAlignment="1">
      <alignment horizontal="center" vertical="center"/>
    </xf>
    <xf numFmtId="0" fontId="25" fillId="4" borderId="11" xfId="4" applyFont="1" applyFill="1" applyBorder="1" applyAlignment="1">
      <alignment vertical="center" shrinkToFit="1"/>
    </xf>
    <xf numFmtId="0" fontId="25" fillId="4" borderId="11" xfId="0" applyFont="1" applyFill="1" applyBorder="1" applyAlignment="1">
      <alignment horizontal="left" vertical="center" shrinkToFit="1"/>
    </xf>
    <xf numFmtId="0" fontId="25" fillId="0" borderId="3" xfId="0" applyFont="1" applyBorder="1" applyAlignment="1">
      <alignment horizontal="left" vertical="center"/>
    </xf>
    <xf numFmtId="0" fontId="25" fillId="0" borderId="70" xfId="0" applyFont="1" applyBorder="1" applyAlignment="1">
      <alignment horizontal="left" vertical="center"/>
    </xf>
    <xf numFmtId="0" fontId="25" fillId="0" borderId="37" xfId="4" applyFont="1" applyBorder="1" applyAlignment="1">
      <alignment vertical="center"/>
    </xf>
    <xf numFmtId="0" fontId="25" fillId="0" borderId="2" xfId="0" applyFont="1" applyBorder="1" applyAlignment="1">
      <alignment horizontal="left" vertical="center"/>
    </xf>
    <xf numFmtId="0" fontId="25" fillId="0" borderId="136" xfId="0" applyFont="1" applyBorder="1" applyAlignment="1">
      <alignment horizontal="left" vertical="center"/>
    </xf>
    <xf numFmtId="0" fontId="25" fillId="2" borderId="10" xfId="4" applyFont="1" applyFill="1" applyBorder="1" applyAlignment="1">
      <alignment vertical="center" wrapText="1"/>
    </xf>
    <xf numFmtId="0" fontId="25" fillId="2" borderId="134" xfId="4" applyFont="1" applyFill="1" applyBorder="1" applyAlignment="1">
      <alignment vertical="center" wrapText="1"/>
    </xf>
    <xf numFmtId="0" fontId="45" fillId="0" borderId="17" xfId="4" applyFont="1" applyBorder="1" applyAlignment="1">
      <alignment vertical="center" wrapText="1"/>
    </xf>
    <xf numFmtId="0" fontId="25" fillId="0" borderId="6" xfId="4" applyFont="1" applyBorder="1" applyAlignment="1">
      <alignment vertical="center" shrinkToFit="1"/>
    </xf>
    <xf numFmtId="183" fontId="25" fillId="0" borderId="26" xfId="4" applyNumberFormat="1" applyFont="1" applyBorder="1" applyAlignment="1">
      <alignment vertical="center" shrinkToFit="1"/>
    </xf>
    <xf numFmtId="181" fontId="25" fillId="0" borderId="32" xfId="4" applyNumberFormat="1" applyFont="1" applyBorder="1" applyAlignment="1">
      <alignment horizontal="center" vertical="center" shrinkToFit="1"/>
    </xf>
    <xf numFmtId="181" fontId="25" fillId="0" borderId="17" xfId="4" applyNumberFormat="1" applyFont="1" applyBorder="1" applyAlignment="1">
      <alignment horizontal="center" vertical="center" shrinkToFit="1"/>
    </xf>
    <xf numFmtId="181" fontId="25" fillId="0" borderId="39" xfId="4" applyNumberFormat="1" applyFont="1" applyBorder="1" applyAlignment="1">
      <alignment horizontal="center" vertical="center" shrinkToFit="1"/>
    </xf>
    <xf numFmtId="0" fontId="25" fillId="0" borderId="32" xfId="4" applyFont="1" applyBorder="1" applyAlignment="1">
      <alignment vertical="center" wrapText="1" shrinkToFit="1"/>
    </xf>
    <xf numFmtId="0" fontId="25" fillId="0" borderId="69" xfId="4" applyFont="1" applyBorder="1" applyAlignment="1">
      <alignment vertical="center" wrapText="1" shrinkToFit="1"/>
    </xf>
    <xf numFmtId="0" fontId="45" fillId="0" borderId="18" xfId="4" applyFont="1" applyBorder="1" applyAlignment="1">
      <alignment vertical="center" wrapText="1"/>
    </xf>
    <xf numFmtId="181" fontId="25" fillId="0" borderId="5" xfId="4" applyNumberFormat="1" applyFont="1" applyBorder="1" applyAlignment="1">
      <alignment horizontal="center" vertical="center" shrinkToFit="1"/>
    </xf>
    <xf numFmtId="181" fontId="25" fillId="0" borderId="18" xfId="4" applyNumberFormat="1" applyFont="1" applyBorder="1" applyAlignment="1">
      <alignment horizontal="center" vertical="center" shrinkToFit="1"/>
    </xf>
    <xf numFmtId="181" fontId="25" fillId="0" borderId="40" xfId="4" applyNumberFormat="1" applyFont="1" applyBorder="1" applyAlignment="1">
      <alignment horizontal="center" vertical="center" shrinkToFit="1"/>
    </xf>
    <xf numFmtId="0" fontId="25" fillId="0" borderId="5" xfId="4" applyFont="1" applyBorder="1" applyAlignment="1">
      <alignment vertical="center" wrapText="1" shrinkToFit="1"/>
    </xf>
    <xf numFmtId="0" fontId="25" fillId="0" borderId="65" xfId="4" applyFont="1" applyBorder="1" applyAlignment="1">
      <alignment vertical="center" wrapText="1" shrinkToFit="1"/>
    </xf>
    <xf numFmtId="0" fontId="45" fillId="0" borderId="116" xfId="4" applyFont="1" applyBorder="1" applyAlignment="1">
      <alignment vertical="center" wrapText="1"/>
    </xf>
    <xf numFmtId="0" fontId="25" fillId="0" borderId="8" xfId="4" applyFont="1" applyBorder="1" applyAlignment="1">
      <alignment vertical="center" shrinkToFit="1"/>
    </xf>
    <xf numFmtId="183" fontId="25" fillId="0" borderId="28" xfId="4" applyNumberFormat="1" applyFont="1" applyBorder="1" applyAlignment="1">
      <alignment vertical="center" shrinkToFit="1"/>
    </xf>
    <xf numFmtId="181" fontId="25" fillId="0" borderId="64" xfId="4" applyNumberFormat="1" applyFont="1" applyBorder="1" applyAlignment="1">
      <alignment horizontal="center" vertical="center" shrinkToFit="1"/>
    </xf>
    <xf numFmtId="181" fontId="25" fillId="0" borderId="116" xfId="4" applyNumberFormat="1" applyFont="1" applyBorder="1" applyAlignment="1">
      <alignment horizontal="center" vertical="center" shrinkToFit="1"/>
    </xf>
    <xf numFmtId="181" fontId="25" fillId="0" borderId="89" xfId="4" applyNumberFormat="1" applyFont="1" applyBorder="1" applyAlignment="1">
      <alignment horizontal="center" vertical="center" shrinkToFit="1"/>
    </xf>
    <xf numFmtId="0" fontId="25" fillId="0" borderId="64" xfId="4" applyFont="1" applyBorder="1" applyAlignment="1">
      <alignment vertical="center" wrapText="1" shrinkToFit="1"/>
    </xf>
    <xf numFmtId="0" fontId="25" fillId="0" borderId="90" xfId="4" applyFont="1" applyBorder="1" applyAlignment="1">
      <alignment vertical="center" wrapText="1" shrinkToFit="1"/>
    </xf>
    <xf numFmtId="0" fontId="25" fillId="0" borderId="14" xfId="4" applyFont="1" applyBorder="1" applyAlignment="1">
      <alignment vertical="center" shrinkToFit="1"/>
    </xf>
    <xf numFmtId="0" fontId="25" fillId="0" borderId="21" xfId="4" applyFont="1" applyBorder="1" applyAlignment="1">
      <alignment horizontal="center" vertical="center" shrinkToFit="1"/>
    </xf>
    <xf numFmtId="0" fontId="25" fillId="0" borderId="30" xfId="4" applyFont="1" applyBorder="1" applyAlignment="1">
      <alignment vertical="center" shrinkToFit="1"/>
    </xf>
    <xf numFmtId="0" fontId="25" fillId="0" borderId="117" xfId="4" applyFont="1" applyBorder="1" applyAlignment="1">
      <alignment horizontal="center" vertical="center" shrinkToFit="1"/>
    </xf>
    <xf numFmtId="38" fontId="25" fillId="4" borderId="7" xfId="2" applyFont="1" applyFill="1" applyBorder="1" applyAlignment="1">
      <alignment vertical="center" wrapText="1"/>
    </xf>
    <xf numFmtId="38" fontId="25" fillId="4" borderId="8" xfId="2" applyFont="1" applyFill="1" applyBorder="1" applyAlignment="1">
      <alignment horizontal="left" vertical="center" wrapText="1" shrinkToFit="1"/>
    </xf>
    <xf numFmtId="0" fontId="25" fillId="0" borderId="32" xfId="4" applyFont="1" applyBorder="1" applyAlignment="1">
      <alignment vertical="center"/>
    </xf>
    <xf numFmtId="0" fontId="25" fillId="0" borderId="32" xfId="4" applyFont="1" applyBorder="1" applyAlignment="1">
      <alignment horizontal="right" vertical="center"/>
    </xf>
    <xf numFmtId="0" fontId="25" fillId="0" borderId="32" xfId="0" applyFont="1" applyBorder="1">
      <alignment vertical="center"/>
    </xf>
    <xf numFmtId="0" fontId="25" fillId="0" borderId="69" xfId="0" applyFont="1" applyBorder="1">
      <alignment vertical="center"/>
    </xf>
    <xf numFmtId="0" fontId="25" fillId="2" borderId="7" xfId="4" applyFont="1" applyFill="1" applyBorder="1" applyAlignment="1">
      <alignment vertical="center" shrinkToFit="1"/>
    </xf>
    <xf numFmtId="0" fontId="25" fillId="2" borderId="12" xfId="4" applyFont="1" applyFill="1" applyBorder="1" applyAlignment="1">
      <alignment vertical="center" shrinkToFit="1"/>
    </xf>
    <xf numFmtId="0" fontId="25" fillId="2" borderId="63" xfId="4" applyFont="1" applyFill="1" applyBorder="1" applyAlignment="1">
      <alignment vertical="center" shrinkToFit="1"/>
    </xf>
    <xf numFmtId="40" fontId="25" fillId="0" borderId="26" xfId="2" applyNumberFormat="1" applyFont="1" applyFill="1" applyBorder="1" applyAlignment="1">
      <alignment vertical="center"/>
    </xf>
    <xf numFmtId="0" fontId="25" fillId="0" borderId="32" xfId="4" applyFont="1" applyBorder="1" applyAlignment="1">
      <alignment vertical="center" shrinkToFit="1"/>
    </xf>
    <xf numFmtId="181" fontId="25" fillId="0" borderId="32" xfId="4" applyNumberFormat="1" applyFont="1" applyBorder="1" applyAlignment="1">
      <alignment vertical="center"/>
    </xf>
    <xf numFmtId="181" fontId="25" fillId="0" borderId="69" xfId="4" applyNumberFormat="1" applyFont="1" applyBorder="1" applyAlignment="1">
      <alignment vertical="center"/>
    </xf>
    <xf numFmtId="0" fontId="25" fillId="2" borderId="13" xfId="4" applyFont="1" applyFill="1" applyBorder="1" applyAlignment="1">
      <alignment vertical="center" shrinkToFit="1"/>
    </xf>
    <xf numFmtId="0" fontId="25" fillId="0" borderId="27" xfId="4" applyFont="1" applyBorder="1" applyAlignment="1">
      <alignment horizontal="right" vertical="center" shrinkToFit="1"/>
    </xf>
    <xf numFmtId="0" fontId="25" fillId="0" borderId="5" xfId="4" applyFont="1" applyBorder="1" applyAlignment="1">
      <alignment horizontal="left" vertical="center"/>
    </xf>
    <xf numFmtId="0" fontId="25" fillId="0" borderId="72" xfId="4" applyFont="1" applyBorder="1" applyAlignment="1">
      <alignment vertical="center" shrinkToFit="1"/>
    </xf>
    <xf numFmtId="0" fontId="25" fillId="2" borderId="30" xfId="4" applyFont="1" applyFill="1" applyBorder="1" applyAlignment="1">
      <alignment vertical="center" shrinkToFit="1"/>
    </xf>
    <xf numFmtId="0" fontId="25" fillId="0" borderId="28" xfId="4" applyFont="1" applyBorder="1" applyAlignment="1">
      <alignment horizontal="right" vertical="center" shrinkToFit="1"/>
    </xf>
    <xf numFmtId="0" fontId="25" fillId="0" borderId="64" xfId="0" applyFont="1" applyBorder="1" applyAlignment="1">
      <alignment vertical="center" shrinkToFit="1"/>
    </xf>
    <xf numFmtId="0" fontId="25" fillId="0" borderId="90" xfId="0" applyFont="1" applyBorder="1" applyAlignment="1">
      <alignment vertical="center" shrinkToFit="1"/>
    </xf>
    <xf numFmtId="0" fontId="25" fillId="0" borderId="44" xfId="4" applyFont="1" applyBorder="1" applyAlignment="1">
      <alignment horizontal="right" vertical="center" shrinkToFit="1"/>
    </xf>
    <xf numFmtId="0" fontId="25" fillId="0" borderId="43" xfId="4" applyFont="1" applyBorder="1" applyAlignment="1">
      <alignment horizontal="right" vertical="center" shrinkToFit="1"/>
    </xf>
    <xf numFmtId="0" fontId="25" fillId="0" borderId="32" xfId="4" applyFont="1" applyBorder="1" applyAlignment="1">
      <alignment horizontal="left" vertical="center"/>
    </xf>
    <xf numFmtId="0" fontId="36" fillId="0" borderId="32" xfId="4" applyFont="1" applyBorder="1"/>
    <xf numFmtId="0" fontId="25" fillId="4" borderId="8" xfId="4" applyFont="1" applyFill="1" applyBorder="1" applyAlignment="1">
      <alignment horizontal="left" vertical="center"/>
    </xf>
    <xf numFmtId="0" fontId="25" fillId="4" borderId="8" xfId="4" applyFont="1" applyFill="1" applyBorder="1" applyAlignment="1">
      <alignment horizontal="left" vertical="center" shrinkToFit="1"/>
    </xf>
    <xf numFmtId="0" fontId="25" fillId="0" borderId="69" xfId="4" applyFont="1" applyBorder="1" applyAlignment="1">
      <alignment vertical="center" wrapText="1"/>
    </xf>
    <xf numFmtId="0" fontId="25" fillId="0" borderId="65" xfId="4" applyFont="1" applyBorder="1" applyAlignment="1">
      <alignment horizontal="left" vertical="center" wrapText="1"/>
    </xf>
    <xf numFmtId="0" fontId="25" fillId="0" borderId="69" xfId="0" applyFont="1" applyBorder="1" applyAlignment="1">
      <alignment vertical="center" wrapText="1"/>
    </xf>
    <xf numFmtId="0" fontId="25" fillId="0" borderId="80" xfId="4" applyFont="1" applyBorder="1" applyAlignment="1">
      <alignment horizontal="right" vertical="center"/>
    </xf>
    <xf numFmtId="0" fontId="25" fillId="0" borderId="76" xfId="0" applyFont="1" applyBorder="1" applyAlignment="1">
      <alignment vertical="center" wrapText="1"/>
    </xf>
    <xf numFmtId="0" fontId="25" fillId="2" borderId="25" xfId="4" applyFont="1" applyFill="1" applyBorder="1" applyAlignment="1">
      <alignment vertical="center" wrapText="1"/>
    </xf>
    <xf numFmtId="0" fontId="25" fillId="2" borderId="15" xfId="4" applyFont="1" applyFill="1" applyBorder="1" applyAlignment="1">
      <alignment vertical="center" wrapText="1"/>
    </xf>
    <xf numFmtId="0" fontId="25" fillId="2" borderId="16" xfId="4" applyFont="1" applyFill="1" applyBorder="1" applyAlignment="1">
      <alignment vertical="center" wrapText="1"/>
    </xf>
    <xf numFmtId="0" fontId="25" fillId="0" borderId="29" xfId="4" applyFont="1" applyBorder="1" applyAlignment="1">
      <alignment vertical="center" shrinkToFit="1"/>
    </xf>
    <xf numFmtId="0" fontId="25" fillId="0" borderId="48" xfId="4" applyFont="1" applyBorder="1" applyAlignment="1">
      <alignment vertical="center" wrapText="1"/>
    </xf>
    <xf numFmtId="0" fontId="25" fillId="0" borderId="49" xfId="4" applyFont="1" applyBorder="1" applyAlignment="1">
      <alignment vertical="center" wrapText="1"/>
    </xf>
    <xf numFmtId="0" fontId="25" fillId="0" borderId="13" xfId="4" applyFont="1" applyBorder="1" applyAlignment="1">
      <alignment vertical="center" shrinkToFit="1"/>
    </xf>
    <xf numFmtId="0" fontId="25" fillId="0" borderId="22" xfId="4" applyFont="1" applyBorder="1" applyAlignment="1">
      <alignment vertical="center" wrapText="1"/>
    </xf>
    <xf numFmtId="0" fontId="25" fillId="0" borderId="13" xfId="4" applyFont="1" applyBorder="1" applyAlignment="1">
      <alignment vertical="center" wrapText="1"/>
    </xf>
    <xf numFmtId="0" fontId="25" fillId="0" borderId="18" xfId="4" applyFont="1" applyBorder="1" applyAlignment="1">
      <alignment vertical="center" wrapText="1"/>
    </xf>
    <xf numFmtId="0" fontId="25" fillId="0" borderId="18" xfId="4" applyFont="1" applyBorder="1" applyAlignment="1">
      <alignment vertical="center"/>
    </xf>
    <xf numFmtId="0" fontId="25" fillId="0" borderId="50" xfId="4" applyFont="1" applyBorder="1" applyAlignment="1">
      <alignment vertical="center" wrapText="1"/>
    </xf>
    <xf numFmtId="0" fontId="25" fillId="2" borderId="9" xfId="4" applyFont="1" applyFill="1" applyBorder="1" applyAlignment="1">
      <alignment vertical="center" wrapText="1"/>
    </xf>
    <xf numFmtId="0" fontId="25" fillId="0" borderId="52" xfId="4" applyFont="1" applyBorder="1" applyAlignment="1">
      <alignment vertical="center" shrinkToFit="1"/>
    </xf>
    <xf numFmtId="0" fontId="25" fillId="0" borderId="53" xfId="4" applyFont="1" applyBorder="1" applyAlignment="1">
      <alignment vertical="center" wrapText="1"/>
    </xf>
    <xf numFmtId="0" fontId="25" fillId="0" borderId="54" xfId="4" applyFont="1" applyBorder="1" applyAlignment="1">
      <alignment vertical="center" wrapText="1"/>
    </xf>
    <xf numFmtId="0" fontId="25" fillId="2" borderId="52" xfId="4" applyFont="1" applyFill="1" applyBorder="1" applyAlignment="1">
      <alignment horizontal="left" vertical="center" shrinkToFit="1"/>
    </xf>
    <xf numFmtId="176" fontId="25" fillId="0" borderId="2" xfId="4" applyNumberFormat="1" applyFont="1" applyBorder="1" applyAlignment="1">
      <alignment horizontal="right" vertical="center" shrinkToFit="1"/>
    </xf>
    <xf numFmtId="0" fontId="25" fillId="0" borderId="2" xfId="4" applyFont="1" applyBorder="1" applyAlignment="1">
      <alignment vertical="center" shrinkToFit="1"/>
    </xf>
    <xf numFmtId="0" fontId="25" fillId="4" borderId="16" xfId="4" applyFont="1" applyFill="1" applyBorder="1" applyAlignment="1">
      <alignment horizontal="left" vertical="center"/>
    </xf>
    <xf numFmtId="0" fontId="25" fillId="4" borderId="0" xfId="4" applyFont="1" applyFill="1" applyAlignment="1">
      <alignment horizontal="left" vertical="center" shrinkToFit="1"/>
    </xf>
    <xf numFmtId="176" fontId="25" fillId="4" borderId="0" xfId="4" applyNumberFormat="1" applyFont="1" applyFill="1" applyAlignment="1">
      <alignment horizontal="right" vertical="center" shrinkToFit="1"/>
    </xf>
    <xf numFmtId="0" fontId="25" fillId="4" borderId="0" xfId="4" applyFont="1" applyFill="1" applyAlignment="1">
      <alignment vertical="center" shrinkToFit="1"/>
    </xf>
    <xf numFmtId="0" fontId="25" fillId="4" borderId="129" xfId="0" applyFont="1" applyFill="1" applyBorder="1" applyAlignment="1">
      <alignment horizontal="left" vertical="center" wrapText="1"/>
    </xf>
    <xf numFmtId="0" fontId="36" fillId="4" borderId="0" xfId="4" applyFont="1" applyFill="1"/>
    <xf numFmtId="0" fontId="25" fillId="0" borderId="26" xfId="4" applyFont="1" applyBorder="1" applyAlignment="1">
      <alignment horizontal="right" vertical="center" wrapText="1" shrinkToFit="1"/>
    </xf>
    <xf numFmtId="0" fontId="25" fillId="0" borderId="27" xfId="4" applyFont="1" applyBorder="1" applyAlignment="1">
      <alignment horizontal="right" vertical="center" wrapText="1" shrinkToFit="1"/>
    </xf>
    <xf numFmtId="0" fontId="25" fillId="0" borderId="65" xfId="0" applyFont="1" applyBorder="1" applyAlignment="1">
      <alignment vertical="center" wrapText="1"/>
    </xf>
    <xf numFmtId="0" fontId="25" fillId="0" borderId="80" xfId="4" applyFont="1" applyBorder="1" applyAlignment="1">
      <alignment vertical="center" wrapText="1" shrinkToFit="1"/>
    </xf>
    <xf numFmtId="0" fontId="25" fillId="0" borderId="76" xfId="4" applyFont="1" applyBorder="1" applyAlignment="1">
      <alignment vertical="center" wrapText="1" shrinkToFit="1"/>
    </xf>
    <xf numFmtId="0" fontId="25" fillId="0" borderId="36" xfId="4" applyFont="1" applyBorder="1" applyAlignment="1">
      <alignment vertical="center" wrapText="1" shrinkToFit="1"/>
    </xf>
    <xf numFmtId="0" fontId="25" fillId="0" borderId="81" xfId="4" applyFont="1" applyBorder="1" applyAlignment="1">
      <alignment vertical="center" wrapText="1" shrinkToFit="1"/>
    </xf>
    <xf numFmtId="38" fontId="25" fillId="4" borderId="130" xfId="2" applyFont="1" applyFill="1" applyBorder="1" applyAlignment="1">
      <alignment horizontal="left" vertical="center"/>
    </xf>
    <xf numFmtId="38" fontId="25" fillId="0" borderId="62" xfId="2" applyFont="1" applyFill="1" applyBorder="1" applyAlignment="1">
      <alignment horizontal="right" vertical="center" wrapText="1"/>
    </xf>
    <xf numFmtId="38" fontId="25" fillId="0" borderId="86" xfId="2" applyFont="1" applyFill="1" applyBorder="1" applyAlignment="1">
      <alignment vertical="center" wrapText="1"/>
    </xf>
    <xf numFmtId="38" fontId="25" fillId="0" borderId="86" xfId="2" applyFont="1" applyFill="1" applyBorder="1" applyAlignment="1">
      <alignment horizontal="right" vertical="center" wrapText="1"/>
    </xf>
    <xf numFmtId="38" fontId="25" fillId="0" borderId="87" xfId="2" applyFont="1" applyFill="1" applyBorder="1" applyAlignment="1">
      <alignment vertical="center" wrapText="1"/>
    </xf>
    <xf numFmtId="0" fontId="48" fillId="0" borderId="0" xfId="4" applyFont="1" applyAlignment="1">
      <alignment horizontal="left" vertical="top" wrapText="1"/>
    </xf>
    <xf numFmtId="0" fontId="25" fillId="0" borderId="0" xfId="4" applyFont="1" applyAlignment="1">
      <alignment vertical="center" wrapText="1"/>
    </xf>
    <xf numFmtId="0" fontId="38" fillId="0" borderId="2" xfId="4" applyFont="1" applyBorder="1" applyAlignment="1">
      <alignment vertical="top" wrapText="1"/>
    </xf>
    <xf numFmtId="0" fontId="38" fillId="0" borderId="2" xfId="4" applyFont="1" applyBorder="1"/>
    <xf numFmtId="0" fontId="25" fillId="2" borderId="10" xfId="4" applyFont="1" applyFill="1" applyBorder="1" applyAlignment="1">
      <alignment horizontal="left" vertical="top" wrapText="1"/>
    </xf>
    <xf numFmtId="0" fontId="25" fillId="2" borderId="10" xfId="4" applyFont="1" applyFill="1" applyBorder="1"/>
    <xf numFmtId="0" fontId="48" fillId="2" borderId="16" xfId="4" applyFont="1" applyFill="1" applyBorder="1" applyAlignment="1">
      <alignment horizontal="left" vertical="top" wrapText="1"/>
    </xf>
    <xf numFmtId="0" fontId="48" fillId="2" borderId="25" xfId="4" applyFont="1" applyFill="1" applyBorder="1" applyAlignment="1">
      <alignment horizontal="left" vertical="top" wrapText="1"/>
    </xf>
    <xf numFmtId="0" fontId="25" fillId="0" borderId="33" xfId="4" applyFont="1" applyBorder="1" applyAlignment="1">
      <alignment horizontal="right" vertical="center" wrapText="1"/>
    </xf>
    <xf numFmtId="0" fontId="25" fillId="0" borderId="36" xfId="4" applyFont="1" applyBorder="1" applyAlignment="1">
      <alignment vertical="center"/>
    </xf>
    <xf numFmtId="0" fontId="25" fillId="0" borderId="36" xfId="4" applyFont="1" applyBorder="1" applyAlignment="1">
      <alignment vertical="center" wrapText="1"/>
    </xf>
    <xf numFmtId="0" fontId="25" fillId="0" borderId="36" xfId="0" applyFont="1" applyBorder="1" applyAlignment="1">
      <alignment horizontal="right" vertical="center" wrapText="1"/>
    </xf>
    <xf numFmtId="0" fontId="25" fillId="0" borderId="81" xfId="0" applyFont="1" applyBorder="1" applyAlignment="1">
      <alignment vertical="center" wrapText="1"/>
    </xf>
    <xf numFmtId="0" fontId="25" fillId="0" borderId="27" xfId="4" applyFont="1" applyBorder="1" applyAlignment="1">
      <alignment horizontal="right" vertical="center" wrapText="1"/>
    </xf>
    <xf numFmtId="0" fontId="25" fillId="0" borderId="5" xfId="4" applyFont="1" applyBorder="1" applyAlignment="1">
      <alignment vertical="center" wrapText="1"/>
    </xf>
    <xf numFmtId="0" fontId="25" fillId="0" borderId="5" xfId="0" applyFont="1" applyBorder="1" applyAlignment="1">
      <alignment horizontal="right" vertical="center" wrapText="1"/>
    </xf>
    <xf numFmtId="0" fontId="38" fillId="0" borderId="0" xfId="4" applyFont="1" applyAlignment="1">
      <alignment horizontal="center" vertical="center" wrapText="1"/>
    </xf>
    <xf numFmtId="178" fontId="38" fillId="0" borderId="0" xfId="4" applyNumberFormat="1" applyFont="1" applyAlignment="1">
      <alignment vertical="center" wrapText="1" shrinkToFit="1"/>
    </xf>
    <xf numFmtId="0" fontId="36" fillId="0" borderId="0" xfId="4" applyFont="1" applyAlignment="1">
      <alignment vertical="center"/>
    </xf>
    <xf numFmtId="0" fontId="38" fillId="0" borderId="0" xfId="4" applyFont="1" applyAlignment="1">
      <alignment horizontal="left" vertical="center" wrapText="1"/>
    </xf>
    <xf numFmtId="0" fontId="38" fillId="0" borderId="0" xfId="4" applyFont="1" applyAlignment="1">
      <alignment vertical="center" wrapText="1"/>
    </xf>
    <xf numFmtId="0" fontId="48" fillId="2" borderId="10" xfId="4" applyFont="1" applyFill="1" applyBorder="1" applyAlignment="1">
      <alignment horizontal="left" vertical="top" wrapText="1"/>
    </xf>
    <xf numFmtId="0" fontId="25" fillId="0" borderId="61" xfId="4" applyFont="1" applyBorder="1" applyAlignment="1">
      <alignment horizontal="right" vertical="center" wrapText="1"/>
    </xf>
    <xf numFmtId="0" fontId="25" fillId="0" borderId="80" xfId="4" applyFont="1" applyBorder="1" applyAlignment="1">
      <alignment vertical="center"/>
    </xf>
    <xf numFmtId="0" fontId="25" fillId="0" borderId="80" xfId="4" applyFont="1" applyBorder="1" applyAlignment="1">
      <alignment vertical="center" wrapText="1"/>
    </xf>
    <xf numFmtId="0" fontId="25" fillId="0" borderId="80" xfId="0" applyFont="1" applyBorder="1" applyAlignment="1">
      <alignment horizontal="right" vertical="center" wrapText="1"/>
    </xf>
    <xf numFmtId="0" fontId="48" fillId="2" borderId="9" xfId="4" applyFont="1" applyFill="1" applyBorder="1" applyAlignment="1">
      <alignment horizontal="left" vertical="top" wrapText="1"/>
    </xf>
    <xf numFmtId="0" fontId="25" fillId="0" borderId="55" xfId="4" applyFont="1" applyBorder="1" applyAlignment="1">
      <alignment horizontal="right" vertical="center" wrapText="1"/>
    </xf>
    <xf numFmtId="0" fontId="25" fillId="0" borderId="56" xfId="4" applyFont="1" applyBorder="1" applyAlignment="1">
      <alignment vertical="center"/>
    </xf>
    <xf numFmtId="0" fontId="25" fillId="0" borderId="56" xfId="4" applyFont="1" applyBorder="1" applyAlignment="1">
      <alignment vertical="center" wrapText="1"/>
    </xf>
    <xf numFmtId="0" fontId="25" fillId="0" borderId="56" xfId="0" applyFont="1" applyBorder="1" applyAlignment="1">
      <alignment horizontal="right" vertical="center" wrapText="1"/>
    </xf>
    <xf numFmtId="0" fontId="25" fillId="0" borderId="79" xfId="0" applyFont="1" applyBorder="1" applyAlignment="1">
      <alignment vertical="center" wrapText="1"/>
    </xf>
    <xf numFmtId="0" fontId="25" fillId="0" borderId="3" xfId="4" applyFont="1" applyBorder="1" applyAlignment="1">
      <alignment vertical="center" wrapText="1"/>
    </xf>
    <xf numFmtId="0" fontId="25" fillId="0" borderId="70" xfId="0" applyFont="1" applyBorder="1" applyAlignment="1">
      <alignment vertical="center" wrapText="1"/>
    </xf>
    <xf numFmtId="0" fontId="25" fillId="2" borderId="23" xfId="4" applyFont="1" applyFill="1" applyBorder="1" applyAlignment="1">
      <alignment vertical="center" wrapText="1"/>
    </xf>
    <xf numFmtId="0" fontId="25" fillId="2" borderId="16" xfId="4" applyFont="1" applyFill="1" applyBorder="1" applyAlignment="1">
      <alignment horizontal="left" vertical="center" wrapText="1"/>
    </xf>
    <xf numFmtId="0" fontId="25" fillId="0" borderId="26" xfId="4" applyFont="1" applyBorder="1" applyAlignment="1">
      <alignment vertical="center" wrapText="1"/>
    </xf>
    <xf numFmtId="0" fontId="25" fillId="0" borderId="27" xfId="4" applyFont="1" applyBorder="1" applyAlignment="1">
      <alignment vertical="center" wrapText="1"/>
    </xf>
    <xf numFmtId="0" fontId="25" fillId="0" borderId="28" xfId="4" applyFont="1" applyBorder="1" applyAlignment="1">
      <alignment vertical="center" wrapText="1"/>
    </xf>
    <xf numFmtId="0" fontId="25" fillId="0" borderId="64" xfId="4" applyFont="1" applyBorder="1" applyAlignment="1">
      <alignment horizontal="right" vertical="center" wrapText="1"/>
    </xf>
    <xf numFmtId="0" fontId="25" fillId="0" borderId="90" xfId="0" applyFont="1" applyBorder="1" applyAlignment="1">
      <alignment vertical="center" wrapText="1"/>
    </xf>
    <xf numFmtId="0" fontId="25" fillId="2" borderId="10" xfId="4" applyFont="1" applyFill="1" applyBorder="1" applyAlignment="1">
      <alignment vertical="center" textRotation="255" wrapText="1"/>
    </xf>
    <xf numFmtId="0" fontId="36" fillId="4" borderId="10" xfId="4" applyFont="1" applyFill="1" applyBorder="1"/>
    <xf numFmtId="0" fontId="25" fillId="0" borderId="0" xfId="4" applyFont="1" applyAlignment="1">
      <alignment horizontal="left" vertical="top"/>
    </xf>
    <xf numFmtId="0" fontId="38" fillId="0" borderId="0" xfId="4" applyFont="1" applyAlignment="1">
      <alignment vertical="center"/>
    </xf>
    <xf numFmtId="0" fontId="38" fillId="0" borderId="60" xfId="4" applyFont="1" applyBorder="1" applyAlignment="1">
      <alignment horizontal="right" vertical="center" wrapText="1"/>
    </xf>
    <xf numFmtId="0" fontId="38" fillId="0" borderId="59" xfId="4" applyFont="1" applyBorder="1" applyAlignment="1">
      <alignment vertical="center" wrapText="1"/>
    </xf>
    <xf numFmtId="0" fontId="38" fillId="0" borderId="59" xfId="4" applyFont="1" applyBorder="1" applyAlignment="1">
      <alignment horizontal="right" vertical="center" wrapText="1"/>
    </xf>
    <xf numFmtId="0" fontId="25" fillId="0" borderId="59" xfId="0" applyFont="1" applyBorder="1" applyAlignment="1">
      <alignment vertical="center" wrapText="1"/>
    </xf>
    <xf numFmtId="0" fontId="25" fillId="0" borderId="88" xfId="0" applyFont="1" applyBorder="1" applyAlignment="1">
      <alignment vertical="center" wrapText="1"/>
    </xf>
    <xf numFmtId="0" fontId="25" fillId="0" borderId="5" xfId="4" applyFont="1" applyBorder="1" applyAlignment="1">
      <alignment horizontal="right" vertical="center" wrapText="1"/>
    </xf>
    <xf numFmtId="0" fontId="25" fillId="0" borderId="65" xfId="4" applyFont="1" applyBorder="1" applyAlignment="1">
      <alignment vertical="center" wrapText="1"/>
    </xf>
    <xf numFmtId="0" fontId="38" fillId="0" borderId="27" xfId="4" applyFont="1" applyBorder="1" applyAlignment="1">
      <alignment horizontal="right" vertical="center" wrapText="1"/>
    </xf>
    <xf numFmtId="0" fontId="38" fillId="0" borderId="5" xfId="4" applyFont="1" applyBorder="1" applyAlignment="1">
      <alignment horizontal="right" vertical="center" wrapText="1"/>
    </xf>
    <xf numFmtId="0" fontId="25" fillId="2" borderId="42" xfId="4" applyFont="1" applyFill="1" applyBorder="1" applyAlignment="1">
      <alignment vertical="center" wrapText="1"/>
    </xf>
    <xf numFmtId="178" fontId="38" fillId="2" borderId="41" xfId="4" applyNumberFormat="1" applyFont="1" applyFill="1" applyBorder="1" applyAlignment="1">
      <alignment vertical="center" wrapText="1"/>
    </xf>
    <xf numFmtId="178" fontId="26" fillId="4" borderId="7" xfId="4" applyNumberFormat="1" applyFont="1" applyFill="1" applyBorder="1" applyAlignment="1">
      <alignment vertical="center" wrapText="1"/>
    </xf>
    <xf numFmtId="178" fontId="38" fillId="2" borderId="7" xfId="4" applyNumberFormat="1" applyFont="1" applyFill="1" applyBorder="1" applyAlignment="1">
      <alignment vertical="center" wrapText="1"/>
    </xf>
    <xf numFmtId="178" fontId="38" fillId="2" borderId="133" xfId="4" applyNumberFormat="1" applyFont="1" applyFill="1" applyBorder="1" applyAlignment="1">
      <alignment vertical="center" wrapText="1"/>
    </xf>
    <xf numFmtId="0" fontId="25" fillId="2" borderId="34" xfId="4" applyFont="1" applyFill="1" applyBorder="1" applyAlignment="1">
      <alignment vertical="center" wrapText="1"/>
    </xf>
    <xf numFmtId="0" fontId="25" fillId="0" borderId="61" xfId="4" applyFont="1" applyBorder="1" applyAlignment="1">
      <alignment horizontal="right" vertical="center"/>
    </xf>
    <xf numFmtId="0" fontId="25" fillId="2" borderId="33" xfId="4" applyFont="1" applyFill="1" applyBorder="1" applyAlignment="1">
      <alignment vertical="center" wrapText="1"/>
    </xf>
    <xf numFmtId="0" fontId="25" fillId="0" borderId="27" xfId="4" applyFont="1" applyBorder="1" applyAlignment="1">
      <alignment horizontal="right" vertical="center"/>
    </xf>
    <xf numFmtId="0" fontId="38" fillId="0" borderId="5" xfId="4" applyFont="1" applyBorder="1" applyAlignment="1">
      <alignment vertical="center" wrapText="1"/>
    </xf>
    <xf numFmtId="0" fontId="25" fillId="2" borderId="35" xfId="4" applyFont="1" applyFill="1" applyBorder="1" applyAlignment="1">
      <alignment vertical="center" wrapText="1"/>
    </xf>
    <xf numFmtId="38" fontId="36" fillId="5" borderId="80" xfId="2" applyFont="1" applyFill="1" applyBorder="1" applyAlignment="1">
      <alignment vertical="center" wrapText="1"/>
    </xf>
    <xf numFmtId="178" fontId="38" fillId="0" borderId="80" xfId="4" applyNumberFormat="1" applyFont="1" applyBorder="1" applyAlignment="1">
      <alignment vertical="center" wrapText="1"/>
    </xf>
    <xf numFmtId="178" fontId="38" fillId="0" borderId="80" xfId="4" applyNumberFormat="1" applyFont="1" applyBorder="1" applyAlignment="1">
      <alignment horizontal="left" vertical="center" wrapText="1"/>
    </xf>
    <xf numFmtId="182" fontId="38" fillId="5" borderId="80" xfId="2" applyNumberFormat="1" applyFont="1" applyFill="1" applyBorder="1" applyAlignment="1">
      <alignment horizontal="right" vertical="center" wrapText="1"/>
    </xf>
    <xf numFmtId="0" fontId="38" fillId="0" borderId="76" xfId="0" applyFont="1" applyBorder="1" applyAlignment="1">
      <alignment vertical="center" wrapText="1"/>
    </xf>
    <xf numFmtId="0" fontId="26" fillId="2" borderId="34" xfId="4" applyFont="1" applyFill="1" applyBorder="1" applyAlignment="1">
      <alignment horizontal="left" vertical="center" wrapText="1" shrinkToFit="1"/>
    </xf>
    <xf numFmtId="0" fontId="26" fillId="2" borderId="35" xfId="4" applyFont="1" applyFill="1" applyBorder="1" applyAlignment="1">
      <alignment horizontal="left" vertical="center" shrinkToFit="1"/>
    </xf>
    <xf numFmtId="178" fontId="38" fillId="0" borderId="34" xfId="4" applyNumberFormat="1" applyFont="1" applyBorder="1" applyAlignment="1">
      <alignment horizontal="left" vertical="center" wrapText="1"/>
    </xf>
    <xf numFmtId="178" fontId="38" fillId="0" borderId="0" xfId="4" applyNumberFormat="1" applyFont="1" applyAlignment="1">
      <alignment horizontal="left" vertical="center" wrapText="1"/>
    </xf>
    <xf numFmtId="178" fontId="38" fillId="0" borderId="0" xfId="4" applyNumberFormat="1" applyFont="1" applyAlignment="1">
      <alignment vertical="center" wrapText="1"/>
    </xf>
    <xf numFmtId="178" fontId="38" fillId="0" borderId="0" xfId="4" applyNumberFormat="1" applyFont="1" applyAlignment="1">
      <alignment horizontal="right" vertical="center" wrapText="1"/>
    </xf>
    <xf numFmtId="38" fontId="38" fillId="5" borderId="0" xfId="2" applyFont="1" applyFill="1" applyBorder="1" applyAlignment="1">
      <alignment horizontal="right" vertical="center" wrapText="1"/>
    </xf>
    <xf numFmtId="0" fontId="38" fillId="0" borderId="37" xfId="0" applyFont="1" applyBorder="1" applyAlignment="1">
      <alignment vertical="center" wrapText="1"/>
    </xf>
    <xf numFmtId="0" fontId="25" fillId="4" borderId="35" xfId="4" applyFont="1" applyFill="1" applyBorder="1" applyAlignment="1">
      <alignment vertical="center" wrapText="1"/>
    </xf>
    <xf numFmtId="0" fontId="26" fillId="4" borderId="35" xfId="4" applyFont="1" applyFill="1" applyBorder="1" applyAlignment="1">
      <alignment horizontal="left" vertical="center" shrinkToFit="1"/>
    </xf>
    <xf numFmtId="178" fontId="38" fillId="0" borderId="0" xfId="4" applyNumberFormat="1" applyFont="1" applyAlignment="1">
      <alignment horizontal="left" vertical="center"/>
    </xf>
    <xf numFmtId="178" fontId="38" fillId="0" borderId="34" xfId="4" applyNumberFormat="1" applyFont="1" applyBorder="1" applyAlignment="1">
      <alignment horizontal="right" vertical="center" wrapText="1"/>
    </xf>
    <xf numFmtId="178" fontId="26" fillId="4" borderId="12" xfId="4" applyNumberFormat="1" applyFont="1" applyFill="1" applyBorder="1" applyAlignment="1">
      <alignment horizontal="center" vertical="center" shrinkToFit="1"/>
    </xf>
    <xf numFmtId="0" fontId="26" fillId="4" borderId="63" xfId="4" applyFont="1" applyFill="1" applyBorder="1" applyAlignment="1">
      <alignment horizontal="center" vertical="center" shrinkToFit="1"/>
    </xf>
    <xf numFmtId="0" fontId="26" fillId="4" borderId="105" xfId="4" applyFont="1" applyFill="1" applyBorder="1" applyAlignment="1">
      <alignment horizontal="center" vertical="center" shrinkToFit="1"/>
    </xf>
    <xf numFmtId="0" fontId="26" fillId="4" borderId="106" xfId="4" applyFont="1" applyFill="1" applyBorder="1" applyAlignment="1">
      <alignment horizontal="center" vertical="center" shrinkToFit="1"/>
    </xf>
    <xf numFmtId="0" fontId="26" fillId="4" borderId="73" xfId="4" applyFont="1" applyFill="1" applyBorder="1" applyAlignment="1">
      <alignment horizontal="center" vertical="center" shrinkToFit="1"/>
    </xf>
    <xf numFmtId="0" fontId="49" fillId="4" borderId="39" xfId="4" applyFont="1" applyFill="1" applyBorder="1" applyAlignment="1">
      <alignment horizontal="center" vertical="center" shrinkToFit="1"/>
    </xf>
    <xf numFmtId="0" fontId="38" fillId="0" borderId="37" xfId="4" applyFont="1" applyBorder="1" applyAlignment="1">
      <alignment horizontal="left" vertical="center" wrapText="1"/>
    </xf>
    <xf numFmtId="0" fontId="26" fillId="0" borderId="0" xfId="4" applyFont="1" applyAlignment="1">
      <alignment vertical="center"/>
    </xf>
    <xf numFmtId="0" fontId="25" fillId="0" borderId="0" xfId="0" applyFont="1">
      <alignment vertical="center"/>
    </xf>
    <xf numFmtId="178" fontId="26" fillId="4" borderId="104" xfId="4" applyNumberFormat="1" applyFont="1" applyFill="1" applyBorder="1" applyAlignment="1">
      <alignment horizontal="center" vertical="center" shrinkToFit="1"/>
    </xf>
    <xf numFmtId="0" fontId="50" fillId="4" borderId="131" xfId="4" applyFont="1" applyFill="1" applyBorder="1" applyAlignment="1">
      <alignment horizontal="center" vertical="center" wrapText="1" shrinkToFit="1"/>
    </xf>
    <xf numFmtId="0" fontId="50" fillId="4" borderId="34" xfId="4" applyFont="1" applyFill="1" applyBorder="1" applyAlignment="1">
      <alignment horizontal="center" vertical="center" wrapText="1" shrinkToFit="1"/>
    </xf>
    <xf numFmtId="0" fontId="26" fillId="4" borderId="107" xfId="4" applyFont="1" applyFill="1" applyBorder="1" applyAlignment="1">
      <alignment horizontal="center" vertical="center" shrinkToFit="1"/>
    </xf>
    <xf numFmtId="0" fontId="50" fillId="4" borderId="107" xfId="4" applyFont="1" applyFill="1" applyBorder="1" applyAlignment="1">
      <alignment horizontal="center" vertical="center" wrapText="1" shrinkToFit="1"/>
    </xf>
    <xf numFmtId="0" fontId="50" fillId="4" borderId="74" xfId="4" applyFont="1" applyFill="1" applyBorder="1" applyAlignment="1">
      <alignment horizontal="center" vertical="center" wrapText="1" shrinkToFit="1"/>
    </xf>
    <xf numFmtId="0" fontId="26" fillId="4" borderId="109" xfId="4" applyFont="1" applyFill="1" applyBorder="1" applyAlignment="1">
      <alignment horizontal="center" vertical="center" shrinkToFit="1"/>
    </xf>
    <xf numFmtId="178" fontId="38" fillId="0" borderId="46" xfId="4" applyNumberFormat="1" applyFont="1" applyBorder="1" applyAlignment="1">
      <alignment vertical="center" wrapText="1"/>
    </xf>
    <xf numFmtId="178" fontId="38" fillId="0" borderId="43" xfId="4" applyNumberFormat="1" applyFont="1" applyBorder="1" applyAlignment="1">
      <alignment vertical="center" wrapText="1"/>
    </xf>
    <xf numFmtId="38" fontId="38" fillId="0" borderId="14" xfId="2" applyFont="1" applyFill="1" applyBorder="1" applyAlignment="1">
      <alignment horizontal="right" vertical="center" wrapText="1"/>
    </xf>
    <xf numFmtId="38" fontId="38" fillId="0" borderId="26" xfId="2" applyFont="1" applyBorder="1" applyAlignment="1">
      <alignment horizontal="right" vertical="center" wrapText="1"/>
    </xf>
    <xf numFmtId="38" fontId="38" fillId="0" borderId="32" xfId="2" applyFont="1" applyBorder="1" applyAlignment="1">
      <alignment horizontal="right" vertical="center" wrapText="1"/>
    </xf>
    <xf numFmtId="38" fontId="38" fillId="0" borderId="39" xfId="2" applyFont="1" applyBorder="1" applyAlignment="1">
      <alignment horizontal="right" vertical="center" wrapText="1"/>
    </xf>
    <xf numFmtId="38" fontId="38" fillId="0" borderId="17" xfId="2" applyFont="1" applyBorder="1" applyAlignment="1">
      <alignment horizontal="right" vertical="center" wrapText="1"/>
    </xf>
    <xf numFmtId="38" fontId="38" fillId="0" borderId="111" xfId="2" applyFont="1" applyBorder="1" applyAlignment="1">
      <alignment horizontal="right" vertical="center" wrapText="1"/>
    </xf>
    <xf numFmtId="178" fontId="38" fillId="0" borderId="0" xfId="4" applyNumberFormat="1" applyFont="1" applyAlignment="1">
      <alignment vertical="center" shrinkToFit="1"/>
    </xf>
    <xf numFmtId="0" fontId="48" fillId="0" borderId="128" xfId="0" applyFont="1" applyBorder="1">
      <alignment vertical="center"/>
    </xf>
    <xf numFmtId="0" fontId="48" fillId="0" borderId="44" xfId="0" applyFont="1" applyBorder="1">
      <alignment vertical="center"/>
    </xf>
    <xf numFmtId="0" fontId="48" fillId="0" borderId="132" xfId="0" applyFont="1" applyBorder="1" applyAlignment="1">
      <alignment horizontal="right" vertical="center"/>
    </xf>
    <xf numFmtId="0" fontId="25" fillId="0" borderId="0" xfId="0" applyFont="1" applyAlignment="1">
      <alignment horizontal="center" vertical="center"/>
    </xf>
    <xf numFmtId="0" fontId="25" fillId="6" borderId="0" xfId="0" applyFont="1" applyFill="1">
      <alignment vertical="center"/>
    </xf>
    <xf numFmtId="38" fontId="36" fillId="0" borderId="128" xfId="2" applyFont="1" applyFill="1" applyBorder="1" applyAlignment="1">
      <alignment vertical="center"/>
    </xf>
    <xf numFmtId="178" fontId="38" fillId="0" borderId="31" xfId="4" applyNumberFormat="1" applyFont="1" applyBorder="1" applyAlignment="1">
      <alignment vertical="center" wrapText="1"/>
    </xf>
    <xf numFmtId="38" fontId="38" fillId="0" borderId="13" xfId="2" applyFont="1" applyFill="1" applyBorder="1" applyAlignment="1">
      <alignment horizontal="right" vertical="center" wrapText="1"/>
    </xf>
    <xf numFmtId="38" fontId="38" fillId="0" borderId="27" xfId="2" applyFont="1" applyBorder="1" applyAlignment="1">
      <alignment horizontal="right" vertical="center" wrapText="1"/>
    </xf>
    <xf numFmtId="38" fontId="38" fillId="0" borderId="5" xfId="2" applyFont="1" applyBorder="1" applyAlignment="1">
      <alignment horizontal="right" vertical="center" wrapText="1"/>
    </xf>
    <xf numFmtId="38" fontId="38" fillId="0" borderId="40" xfId="2" applyFont="1" applyBorder="1" applyAlignment="1">
      <alignment horizontal="right" vertical="center" wrapText="1"/>
    </xf>
    <xf numFmtId="38" fontId="38" fillId="0" borderId="18" xfId="2" applyFont="1" applyBorder="1" applyAlignment="1">
      <alignment horizontal="right" vertical="center" wrapText="1"/>
    </xf>
    <xf numFmtId="38" fontId="38" fillId="0" borderId="112" xfId="2" applyFont="1" applyBorder="1" applyAlignment="1">
      <alignment horizontal="right" vertical="center" wrapText="1"/>
    </xf>
    <xf numFmtId="0" fontId="25" fillId="0" borderId="210" xfId="0" applyFont="1" applyBorder="1" applyAlignment="1">
      <alignment horizontal="center" vertical="center"/>
    </xf>
    <xf numFmtId="38" fontId="36" fillId="0" borderId="204" xfId="2" applyFont="1" applyFill="1" applyBorder="1" applyAlignment="1">
      <alignment vertical="center"/>
    </xf>
    <xf numFmtId="0" fontId="25" fillId="0" borderId="209" xfId="0" applyFont="1" applyBorder="1" applyAlignment="1">
      <alignment horizontal="center" vertical="center"/>
    </xf>
    <xf numFmtId="0" fontId="25" fillId="0" borderId="205" xfId="0" applyFont="1" applyBorder="1" applyAlignment="1">
      <alignment horizontal="center" vertical="center"/>
    </xf>
    <xf numFmtId="0" fontId="48" fillId="0" borderId="43" xfId="0" applyFont="1" applyBorder="1">
      <alignment vertical="center"/>
    </xf>
    <xf numFmtId="0" fontId="48" fillId="0" borderId="32" xfId="0" applyFont="1" applyBorder="1">
      <alignment vertical="center"/>
    </xf>
    <xf numFmtId="0" fontId="48" fillId="0" borderId="92" xfId="0" applyFont="1" applyBorder="1" applyAlignment="1">
      <alignment horizontal="right" vertical="center"/>
    </xf>
    <xf numFmtId="0" fontId="41" fillId="6" borderId="0" xfId="0" applyFont="1" applyFill="1">
      <alignment vertical="center"/>
    </xf>
    <xf numFmtId="178" fontId="38" fillId="0" borderId="91" xfId="4" applyNumberFormat="1" applyFont="1" applyBorder="1" applyAlignment="1">
      <alignment vertical="center" wrapText="1"/>
    </xf>
    <xf numFmtId="38" fontId="38" fillId="0" borderId="30" xfId="2" applyFont="1" applyFill="1" applyBorder="1" applyAlignment="1">
      <alignment horizontal="right" vertical="center" wrapText="1"/>
    </xf>
    <xf numFmtId="38" fontId="38" fillId="0" borderId="28" xfId="2" applyFont="1" applyBorder="1" applyAlignment="1">
      <alignment horizontal="right" vertical="center" wrapText="1"/>
    </xf>
    <xf numFmtId="38" fontId="38" fillId="0" borderId="64" xfId="2" applyFont="1" applyBorder="1" applyAlignment="1">
      <alignment horizontal="right" vertical="center" wrapText="1"/>
    </xf>
    <xf numFmtId="38" fontId="38" fillId="0" borderId="89" xfId="2" applyFont="1" applyBorder="1" applyAlignment="1">
      <alignment horizontal="right" vertical="center" wrapText="1"/>
    </xf>
    <xf numFmtId="38" fontId="38" fillId="0" borderId="116" xfId="2" applyFont="1" applyBorder="1" applyAlignment="1">
      <alignment horizontal="right" vertical="center" wrapText="1"/>
    </xf>
    <xf numFmtId="38" fontId="38" fillId="0" borderId="113" xfId="2" applyFont="1" applyBorder="1" applyAlignment="1">
      <alignment horizontal="right" vertical="center" wrapText="1"/>
    </xf>
    <xf numFmtId="0" fontId="25" fillId="0" borderId="111" xfId="0" applyFont="1" applyBorder="1" applyAlignment="1">
      <alignment horizontal="center" vertical="center"/>
    </xf>
    <xf numFmtId="0" fontId="52" fillId="0" borderId="0" xfId="0" applyFont="1">
      <alignment vertical="center"/>
    </xf>
    <xf numFmtId="0" fontId="38" fillId="0" borderId="153" xfId="4" applyFont="1" applyBorder="1" applyAlignment="1">
      <alignment horizontal="center" vertical="center" wrapText="1"/>
    </xf>
    <xf numFmtId="0" fontId="36" fillId="0" borderId="36" xfId="4" applyFont="1" applyBorder="1" applyAlignment="1">
      <alignment vertical="center"/>
    </xf>
    <xf numFmtId="0" fontId="38" fillId="0" borderId="36" xfId="4" applyFont="1" applyBorder="1" applyAlignment="1">
      <alignment vertical="center" wrapText="1"/>
    </xf>
    <xf numFmtId="0" fontId="45" fillId="0" borderId="40" xfId="4" applyFont="1" applyBorder="1" applyAlignment="1">
      <alignment vertical="center" shrinkToFit="1"/>
    </xf>
    <xf numFmtId="0" fontId="36" fillId="0" borderId="37" xfId="4" applyFont="1" applyBorder="1" applyAlignment="1">
      <alignment vertical="center"/>
    </xf>
    <xf numFmtId="0" fontId="25" fillId="0" borderId="113" xfId="0" applyFont="1" applyBorder="1" applyAlignment="1">
      <alignment horizontal="center" vertical="center"/>
    </xf>
    <xf numFmtId="0" fontId="48" fillId="0" borderId="3" xfId="0" applyFont="1" applyBorder="1">
      <alignment vertical="center"/>
    </xf>
    <xf numFmtId="0" fontId="38" fillId="0" borderId="31" xfId="4" applyFont="1" applyBorder="1" applyAlignment="1">
      <alignment horizontal="center" vertical="center" wrapText="1"/>
    </xf>
    <xf numFmtId="0" fontId="36" fillId="0" borderId="5" xfId="4" applyFont="1" applyBorder="1" applyAlignment="1">
      <alignment vertical="center"/>
    </xf>
    <xf numFmtId="0" fontId="46" fillId="0" borderId="5" xfId="4" applyFont="1" applyBorder="1" applyAlignment="1">
      <alignment vertical="center"/>
    </xf>
    <xf numFmtId="0" fontId="25" fillId="0" borderId="206" xfId="0" applyFont="1" applyBorder="1" applyAlignment="1">
      <alignment horizontal="center" vertical="center"/>
    </xf>
    <xf numFmtId="178" fontId="48" fillId="0" borderId="46" xfId="0" applyNumberFormat="1" applyFont="1" applyBorder="1" applyAlignment="1">
      <alignment horizontal="left" vertical="center"/>
    </xf>
    <xf numFmtId="0" fontId="48" fillId="0" borderId="67" xfId="0" applyFont="1" applyBorder="1" applyAlignment="1">
      <alignment horizontal="left" vertical="center"/>
    </xf>
    <xf numFmtId="0" fontId="25" fillId="0" borderId="207" xfId="0" applyFont="1" applyBorder="1" applyAlignment="1">
      <alignment horizontal="center" vertical="center"/>
    </xf>
    <xf numFmtId="178" fontId="48" fillId="0" borderId="44" xfId="0" applyNumberFormat="1" applyFont="1" applyBorder="1" applyAlignment="1">
      <alignment horizontal="left" vertical="center"/>
    </xf>
    <xf numFmtId="0" fontId="25" fillId="0" borderId="208" xfId="0" applyFont="1" applyBorder="1" applyAlignment="1">
      <alignment horizontal="center" vertical="center"/>
    </xf>
    <xf numFmtId="0" fontId="25" fillId="0" borderId="66" xfId="0" applyFont="1" applyBorder="1" applyAlignment="1">
      <alignment horizontal="center" vertical="center"/>
    </xf>
    <xf numFmtId="0" fontId="25" fillId="0" borderId="112" xfId="0" applyFont="1" applyBorder="1" applyAlignment="1">
      <alignment horizontal="center" vertical="center"/>
    </xf>
    <xf numFmtId="0" fontId="25" fillId="0" borderId="3" xfId="0" applyFont="1" applyBorder="1" applyAlignment="1">
      <alignment horizontal="left" vertical="center" indent="1"/>
    </xf>
    <xf numFmtId="0" fontId="25" fillId="0" borderId="1" xfId="0" applyFont="1" applyBorder="1" applyAlignment="1">
      <alignment horizontal="left" vertical="center" indent="1"/>
    </xf>
    <xf numFmtId="38" fontId="36" fillId="0" borderId="0" xfId="2" applyFont="1" applyFill="1" applyAlignment="1">
      <alignment vertical="center"/>
    </xf>
    <xf numFmtId="178" fontId="38" fillId="0" borderId="5" xfId="4" applyNumberFormat="1" applyFont="1" applyBorder="1" applyAlignment="1">
      <alignment vertical="center" wrapText="1" shrinkToFit="1"/>
    </xf>
    <xf numFmtId="0" fontId="25" fillId="0" borderId="132" xfId="0" applyFont="1" applyBorder="1" applyAlignment="1">
      <alignment horizontal="left" vertical="center"/>
    </xf>
    <xf numFmtId="0" fontId="25" fillId="0" borderId="43" xfId="0" applyFont="1" applyBorder="1" applyAlignment="1">
      <alignment horizontal="center" vertical="center"/>
    </xf>
    <xf numFmtId="0" fontId="25" fillId="0" borderId="31" xfId="0" applyFont="1" applyBorder="1" applyAlignment="1">
      <alignment horizontal="center" vertical="center"/>
    </xf>
    <xf numFmtId="0" fontId="25" fillId="0" borderId="91" xfId="0" applyFont="1" applyBorder="1" applyAlignment="1">
      <alignment horizontal="center" vertical="center"/>
    </xf>
    <xf numFmtId="0" fontId="38" fillId="0" borderId="23" xfId="4" applyFont="1" applyBorder="1" applyAlignment="1">
      <alignment horizontal="center" vertical="center" wrapText="1"/>
    </xf>
    <xf numFmtId="0" fontId="45" fillId="0" borderId="92" xfId="4" applyFont="1" applyBorder="1" applyAlignment="1">
      <alignment vertical="center" shrinkToFit="1"/>
    </xf>
    <xf numFmtId="0" fontId="25" fillId="0" borderId="0" xfId="0" applyFont="1" applyAlignment="1">
      <alignment horizontal="left" vertical="center" indent="1"/>
    </xf>
    <xf numFmtId="0" fontId="46" fillId="0" borderId="0" xfId="4" applyFont="1" applyAlignment="1">
      <alignment horizontal="left" vertical="center" wrapText="1"/>
    </xf>
    <xf numFmtId="0" fontId="46" fillId="0" borderId="143" xfId="4" applyFont="1" applyBorder="1" applyAlignment="1">
      <alignment horizontal="left" vertical="center" wrapText="1"/>
    </xf>
    <xf numFmtId="0" fontId="25" fillId="0" borderId="1" xfId="0" applyFont="1" applyBorder="1" applyAlignment="1">
      <alignment horizontal="center" vertical="center"/>
    </xf>
    <xf numFmtId="0" fontId="38" fillId="2" borderId="34" xfId="4" applyFont="1" applyFill="1" applyBorder="1" applyAlignment="1">
      <alignment horizontal="left" vertical="center" shrinkToFit="1"/>
    </xf>
    <xf numFmtId="0" fontId="25" fillId="0" borderId="66" xfId="0" applyFont="1" applyBorder="1" applyAlignment="1">
      <alignment horizontal="left" vertical="center"/>
    </xf>
    <xf numFmtId="0" fontId="25" fillId="0" borderId="153" xfId="0" applyFont="1" applyBorder="1" applyAlignment="1">
      <alignment horizontal="center" vertical="center"/>
    </xf>
    <xf numFmtId="0" fontId="25" fillId="0" borderId="36" xfId="0" applyFont="1" applyBorder="1" applyAlignment="1">
      <alignment horizontal="left" vertical="center" indent="1"/>
    </xf>
    <xf numFmtId="0" fontId="25" fillId="0" borderId="203" xfId="0" applyFont="1" applyBorder="1" applyAlignment="1">
      <alignment horizontal="center" vertical="center"/>
    </xf>
    <xf numFmtId="0" fontId="38" fillId="2" borderId="35" xfId="4" applyFont="1" applyFill="1" applyBorder="1" applyAlignment="1">
      <alignment horizontal="left" vertical="center" shrinkToFit="1"/>
    </xf>
    <xf numFmtId="178" fontId="38" fillId="0" borderId="36" xfId="4" applyNumberFormat="1" applyFont="1" applyBorder="1" applyAlignment="1">
      <alignment horizontal="right" vertical="center" wrapText="1"/>
    </xf>
    <xf numFmtId="0" fontId="38" fillId="0" borderId="36" xfId="4" applyFont="1" applyBorder="1" applyAlignment="1">
      <alignment horizontal="left" vertical="center" wrapText="1"/>
    </xf>
    <xf numFmtId="0" fontId="38" fillId="0" borderId="81" xfId="4" applyFont="1" applyBorder="1" applyAlignment="1">
      <alignment horizontal="left" vertical="center" wrapText="1"/>
    </xf>
    <xf numFmtId="0" fontId="26" fillId="0" borderId="5" xfId="4" applyFont="1" applyBorder="1" applyAlignment="1">
      <alignment horizontal="center" vertical="center" wrapText="1"/>
    </xf>
    <xf numFmtId="0" fontId="49" fillId="0" borderId="44" xfId="0" applyFont="1" applyBorder="1" applyAlignment="1">
      <alignment horizontal="left" vertical="center"/>
    </xf>
    <xf numFmtId="0" fontId="25" fillId="2" borderId="42" xfId="4" applyFont="1" applyFill="1" applyBorder="1" applyAlignment="1">
      <alignment vertical="center" textRotation="255" wrapText="1"/>
    </xf>
    <xf numFmtId="0" fontId="25" fillId="4" borderId="15" xfId="4" applyFont="1" applyFill="1" applyBorder="1" applyAlignment="1">
      <alignment horizontal="left" vertical="top" wrapText="1"/>
    </xf>
    <xf numFmtId="0" fontId="38" fillId="4" borderId="9" xfId="4" applyFont="1" applyFill="1" applyBorder="1" applyAlignment="1">
      <alignment horizontal="left" vertical="top" wrapText="1"/>
    </xf>
    <xf numFmtId="0" fontId="38" fillId="2" borderId="9" xfId="4" applyFont="1" applyFill="1" applyBorder="1" applyAlignment="1">
      <alignment horizontal="left" vertical="top" wrapText="1"/>
    </xf>
    <xf numFmtId="0" fontId="38" fillId="4" borderId="10" xfId="4" applyFont="1" applyFill="1" applyBorder="1" applyAlignment="1">
      <alignment vertical="center" wrapText="1"/>
    </xf>
    <xf numFmtId="0" fontId="25" fillId="0" borderId="0" xfId="4" applyFont="1" applyAlignment="1">
      <alignment vertical="center" textRotation="255"/>
    </xf>
    <xf numFmtId="0" fontId="25" fillId="0" borderId="89" xfId="4" applyFont="1" applyBorder="1" applyAlignment="1">
      <alignment vertical="center"/>
    </xf>
    <xf numFmtId="0" fontId="25" fillId="0" borderId="90" xfId="4" applyFont="1" applyBorder="1" applyAlignment="1">
      <alignment vertical="center"/>
    </xf>
    <xf numFmtId="0" fontId="25" fillId="0" borderId="39" xfId="4" applyFont="1" applyBorder="1" applyAlignment="1">
      <alignment vertical="center"/>
    </xf>
    <xf numFmtId="0" fontId="25" fillId="0" borderId="69" xfId="4" applyFont="1" applyBorder="1" applyAlignment="1">
      <alignment vertical="center"/>
    </xf>
    <xf numFmtId="0" fontId="25" fillId="0" borderId="31" xfId="4" applyFont="1" applyBorder="1" applyAlignment="1">
      <alignment horizontal="right" vertical="center"/>
    </xf>
    <xf numFmtId="0" fontId="25" fillId="0" borderId="65" xfId="4" applyFont="1" applyBorder="1" applyAlignment="1">
      <alignment vertical="center"/>
    </xf>
    <xf numFmtId="0" fontId="25" fillId="0" borderId="127" xfId="4" applyFont="1" applyBorder="1" applyAlignment="1">
      <alignment horizontal="right" vertical="center"/>
    </xf>
    <xf numFmtId="0" fontId="25" fillId="0" borderId="109" xfId="4" applyFont="1" applyBorder="1" applyAlignment="1">
      <alignment vertical="center"/>
    </xf>
    <xf numFmtId="0" fontId="25" fillId="0" borderId="76" xfId="4" applyFont="1" applyBorder="1" applyAlignment="1">
      <alignment vertical="center"/>
    </xf>
    <xf numFmtId="0" fontId="25" fillId="0" borderId="91" xfId="4" applyFont="1" applyBorder="1" applyAlignment="1">
      <alignment horizontal="right" vertical="center"/>
    </xf>
    <xf numFmtId="0" fontId="25" fillId="0" borderId="64" xfId="4" applyFont="1" applyBorder="1" applyAlignment="1">
      <alignment horizontal="right" vertical="center"/>
    </xf>
    <xf numFmtId="0" fontId="25" fillId="0" borderId="66" xfId="4" applyFont="1" applyBorder="1" applyAlignment="1">
      <alignment vertical="center"/>
    </xf>
    <xf numFmtId="0" fontId="25" fillId="4" borderId="92" xfId="4" applyFont="1" applyFill="1" applyBorder="1" applyAlignment="1">
      <alignment vertical="top" textRotation="255" wrapText="1"/>
    </xf>
    <xf numFmtId="0" fontId="25" fillId="0" borderId="40" xfId="4" applyFont="1" applyBorder="1" applyAlignment="1">
      <alignment vertical="center"/>
    </xf>
    <xf numFmtId="0" fontId="38" fillId="4" borderId="25" xfId="4" applyFont="1" applyFill="1" applyBorder="1" applyAlignment="1">
      <alignment vertical="center" wrapText="1"/>
    </xf>
    <xf numFmtId="0" fontId="25" fillId="0" borderId="0" xfId="0" applyFont="1" applyAlignment="1">
      <alignment horizontal="left" vertical="center" wrapText="1"/>
    </xf>
    <xf numFmtId="0" fontId="36" fillId="0" borderId="45" xfId="4" applyFont="1" applyBorder="1"/>
    <xf numFmtId="0" fontId="38" fillId="4" borderId="16" xfId="4" applyFont="1" applyFill="1" applyBorder="1" applyAlignment="1">
      <alignment vertical="center" wrapText="1"/>
    </xf>
    <xf numFmtId="0" fontId="39" fillId="4" borderId="63" xfId="0" applyFont="1" applyFill="1" applyBorder="1" applyAlignment="1">
      <alignment horizontal="center" vertical="center"/>
    </xf>
    <xf numFmtId="0" fontId="39" fillId="0" borderId="0" xfId="0" applyFont="1" applyAlignment="1">
      <alignment vertical="center" shrinkToFit="1"/>
    </xf>
    <xf numFmtId="0" fontId="39" fillId="4" borderId="73" xfId="0" applyFont="1" applyFill="1" applyBorder="1" applyAlignment="1">
      <alignment horizontal="center" vertical="center"/>
    </xf>
    <xf numFmtId="0" fontId="39" fillId="4" borderId="6" xfId="0" applyFont="1" applyFill="1" applyBorder="1" applyAlignment="1">
      <alignment horizontal="center" vertical="center" wrapText="1"/>
    </xf>
    <xf numFmtId="0" fontId="39" fillId="0" borderId="8" xfId="0" applyFont="1" applyBorder="1" applyAlignment="1">
      <alignment horizontal="center" vertical="center"/>
    </xf>
    <xf numFmtId="0" fontId="39" fillId="4" borderId="44" xfId="0" applyFont="1" applyFill="1" applyBorder="1">
      <alignment vertical="center"/>
    </xf>
    <xf numFmtId="0" fontId="39" fillId="4" borderId="3" xfId="0" applyFont="1" applyFill="1" applyBorder="1">
      <alignment vertical="center"/>
    </xf>
    <xf numFmtId="0" fontId="39" fillId="4" borderId="66" xfId="0" applyFont="1" applyFill="1" applyBorder="1">
      <alignment vertical="center"/>
    </xf>
    <xf numFmtId="0" fontId="39" fillId="0" borderId="44" xfId="0" applyFont="1" applyBorder="1" applyAlignment="1">
      <alignment horizontal="center" vertical="center" shrinkToFit="1"/>
    </xf>
    <xf numFmtId="0" fontId="36" fillId="0" borderId="3" xfId="4" applyFont="1" applyBorder="1"/>
    <xf numFmtId="0" fontId="39" fillId="0" borderId="3" xfId="0" applyFont="1" applyBorder="1" applyAlignment="1">
      <alignment horizontal="center" vertical="center"/>
    </xf>
    <xf numFmtId="0" fontId="39" fillId="0" borderId="38" xfId="0" applyFont="1" applyBorder="1" applyAlignment="1">
      <alignment horizontal="center" vertical="center"/>
    </xf>
    <xf numFmtId="0" fontId="39" fillId="0" borderId="37" xfId="0" applyFont="1" applyBorder="1" applyAlignment="1">
      <alignment horizontal="center" vertical="center"/>
    </xf>
    <xf numFmtId="0" fontId="39" fillId="4" borderId="67" xfId="4" applyFont="1" applyFill="1" applyBorder="1" applyAlignment="1">
      <alignment horizontal="center" vertical="center"/>
    </xf>
    <xf numFmtId="0" fontId="38" fillId="4" borderId="9" xfId="4" applyFont="1" applyFill="1" applyBorder="1" applyAlignment="1">
      <alignment vertical="center" wrapText="1"/>
    </xf>
    <xf numFmtId="0" fontId="45" fillId="0" borderId="0" xfId="0" applyFont="1" applyAlignment="1" applyProtection="1">
      <alignment vertical="center" wrapText="1"/>
      <protection locked="0"/>
    </xf>
    <xf numFmtId="0" fontId="39" fillId="0" borderId="0" xfId="0" applyFont="1" applyAlignment="1">
      <alignment vertical="center" wrapText="1"/>
    </xf>
    <xf numFmtId="0" fontId="25" fillId="2" borderId="9" xfId="4" applyFont="1" applyFill="1" applyBorder="1" applyAlignment="1">
      <alignment horizontal="left" vertical="center" wrapText="1"/>
    </xf>
    <xf numFmtId="0" fontId="25" fillId="2" borderId="25" xfId="4" applyFont="1" applyFill="1" applyBorder="1" applyAlignment="1">
      <alignment horizontal="left" vertical="center" wrapText="1"/>
    </xf>
    <xf numFmtId="0" fontId="25" fillId="0" borderId="62" xfId="4" applyFont="1" applyBorder="1" applyAlignment="1">
      <alignment horizontal="right" vertical="center"/>
    </xf>
    <xf numFmtId="0" fontId="25" fillId="0" borderId="86" xfId="4" applyFont="1" applyBorder="1" applyAlignment="1">
      <alignment vertical="center"/>
    </xf>
    <xf numFmtId="0" fontId="25" fillId="0" borderId="86" xfId="4" applyFont="1" applyBorder="1" applyAlignment="1">
      <alignment vertical="center" shrinkToFit="1"/>
    </xf>
    <xf numFmtId="0" fontId="25" fillId="0" borderId="86" xfId="0" applyFont="1" applyBorder="1" applyAlignment="1">
      <alignment vertical="center" wrapText="1"/>
    </xf>
    <xf numFmtId="0" fontId="25" fillId="0" borderId="87" xfId="0" applyFont="1" applyBorder="1" applyAlignment="1">
      <alignment vertical="center" wrapText="1"/>
    </xf>
    <xf numFmtId="0" fontId="25" fillId="0" borderId="0" xfId="4" applyFont="1" applyAlignment="1">
      <alignment horizontal="left" vertical="top" wrapText="1"/>
    </xf>
    <xf numFmtId="0" fontId="25" fillId="2" borderId="15" xfId="4" applyFont="1" applyFill="1" applyBorder="1" applyAlignment="1">
      <alignment horizontal="left" vertical="top" wrapText="1"/>
    </xf>
    <xf numFmtId="0" fontId="38" fillId="2" borderId="16" xfId="4" applyFont="1" applyFill="1" applyBorder="1" applyAlignment="1">
      <alignment horizontal="left" vertical="top" wrapText="1"/>
    </xf>
    <xf numFmtId="0" fontId="39" fillId="0" borderId="45" xfId="0" applyFont="1" applyBorder="1">
      <alignment vertical="center"/>
    </xf>
    <xf numFmtId="0" fontId="36" fillId="0" borderId="67" xfId="4" applyFont="1" applyBorder="1"/>
    <xf numFmtId="0" fontId="36" fillId="0" borderId="37" xfId="4" applyFont="1" applyBorder="1"/>
    <xf numFmtId="0" fontId="39" fillId="0" borderId="47" xfId="0" applyFont="1" applyBorder="1" applyAlignment="1">
      <alignment horizontal="right" vertical="center"/>
    </xf>
    <xf numFmtId="0" fontId="39" fillId="0" borderId="1" xfId="0" applyFont="1" applyBorder="1">
      <alignment vertical="center"/>
    </xf>
    <xf numFmtId="0" fontId="36" fillId="0" borderId="1" xfId="4" applyFont="1" applyBorder="1"/>
    <xf numFmtId="0" fontId="39" fillId="0" borderId="1" xfId="0" applyFont="1" applyBorder="1" applyAlignment="1">
      <alignment horizontal="right" vertical="center"/>
    </xf>
    <xf numFmtId="0" fontId="36" fillId="0" borderId="68" xfId="4" applyFont="1" applyBorder="1"/>
    <xf numFmtId="0" fontId="39" fillId="0" borderId="24" xfId="0" applyFont="1" applyBorder="1" applyAlignment="1">
      <alignment horizontal="right" vertical="center"/>
    </xf>
    <xf numFmtId="0" fontId="39" fillId="0" borderId="2" xfId="0" applyFont="1" applyBorder="1">
      <alignment vertical="center"/>
    </xf>
    <xf numFmtId="0" fontId="39" fillId="4" borderId="24" xfId="4" applyFont="1" applyFill="1" applyBorder="1" applyAlignment="1">
      <alignment vertical="center" wrapText="1"/>
    </xf>
    <xf numFmtId="0" fontId="39" fillId="4" borderId="126" xfId="4" applyFont="1" applyFill="1" applyBorder="1" applyAlignment="1">
      <alignment vertical="center" wrapText="1"/>
    </xf>
    <xf numFmtId="0" fontId="25" fillId="0" borderId="45" xfId="4" applyFont="1" applyBorder="1" applyAlignment="1">
      <alignment vertical="center"/>
    </xf>
    <xf numFmtId="0" fontId="25" fillId="0" borderId="61" xfId="4" applyFont="1" applyBorder="1" applyAlignment="1">
      <alignment vertical="center"/>
    </xf>
    <xf numFmtId="0" fontId="25" fillId="0" borderId="80" xfId="0" applyFont="1" applyBorder="1">
      <alignment vertical="center"/>
    </xf>
    <xf numFmtId="0" fontId="25" fillId="0" borderId="76" xfId="0" applyFont="1" applyBorder="1">
      <alignment vertical="center"/>
    </xf>
    <xf numFmtId="0" fontId="26" fillId="4" borderId="110" xfId="4" applyFont="1" applyFill="1" applyBorder="1" applyAlignment="1">
      <alignment horizontal="left" vertical="center" shrinkToFit="1"/>
    </xf>
    <xf numFmtId="0" fontId="26" fillId="4" borderId="109" xfId="4" applyFont="1" applyFill="1" applyBorder="1" applyAlignment="1">
      <alignment horizontal="left" vertical="center" shrinkToFit="1"/>
    </xf>
    <xf numFmtId="0" fontId="26" fillId="4" borderId="89" xfId="4" applyFont="1" applyFill="1" applyBorder="1" applyAlignment="1">
      <alignment horizontal="left" vertical="center" shrinkToFit="1"/>
    </xf>
    <xf numFmtId="0" fontId="36" fillId="4" borderId="16" xfId="4" applyFont="1" applyFill="1" applyBorder="1"/>
    <xf numFmtId="0" fontId="39" fillId="0" borderId="46" xfId="0" applyFont="1" applyBorder="1" applyAlignment="1">
      <alignment horizontal="right" vertical="center"/>
    </xf>
    <xf numFmtId="0" fontId="39" fillId="0" borderId="45" xfId="0" applyFont="1" applyBorder="1" applyAlignment="1">
      <alignment horizontal="left" vertical="center"/>
    </xf>
    <xf numFmtId="0" fontId="26" fillId="0" borderId="45" xfId="0" applyFont="1" applyBorder="1" applyAlignment="1">
      <alignment horizontal="right" vertical="center"/>
    </xf>
    <xf numFmtId="0" fontId="26" fillId="0" borderId="45" xfId="0" applyFont="1" applyBorder="1" applyAlignment="1">
      <alignment horizontal="left" vertical="center" shrinkToFit="1"/>
    </xf>
    <xf numFmtId="0" fontId="45" fillId="0" borderId="45" xfId="0" applyFont="1" applyBorder="1" applyAlignment="1">
      <alignment horizontal="left" vertical="center"/>
    </xf>
    <xf numFmtId="0" fontId="25" fillId="0" borderId="45" xfId="0" applyFont="1" applyBorder="1" applyAlignment="1">
      <alignment horizontal="center" vertical="center" shrinkToFit="1"/>
    </xf>
    <xf numFmtId="0" fontId="45" fillId="0" borderId="67" xfId="0" applyFont="1" applyBorder="1" applyAlignment="1">
      <alignment horizontal="left" vertical="center"/>
    </xf>
    <xf numFmtId="0" fontId="39" fillId="0" borderId="23" xfId="0" applyFont="1" applyBorder="1" applyAlignment="1">
      <alignment horizontal="right" vertical="center"/>
    </xf>
    <xf numFmtId="0" fontId="39" fillId="0" borderId="61" xfId="0" applyFont="1" applyBorder="1" applyAlignment="1">
      <alignment horizontal="center" vertical="center" shrinkToFit="1"/>
    </xf>
    <xf numFmtId="0" fontId="39" fillId="0" borderId="127" xfId="0" applyFont="1" applyBorder="1" applyAlignment="1">
      <alignment horizontal="right" vertical="center"/>
    </xf>
    <xf numFmtId="0" fontId="39" fillId="0" borderId="80" xfId="0" applyFont="1" applyBorder="1" applyAlignment="1">
      <alignment horizontal="left" vertical="center"/>
    </xf>
    <xf numFmtId="0" fontId="39" fillId="0" borderId="80" xfId="0" applyFont="1" applyBorder="1" applyAlignment="1">
      <alignment vertical="center" shrinkToFit="1"/>
    </xf>
    <xf numFmtId="0" fontId="25" fillId="0" borderId="80" xfId="0" applyFont="1" applyBorder="1" applyAlignment="1">
      <alignment horizontal="center" vertical="center" shrinkToFit="1"/>
    </xf>
    <xf numFmtId="0" fontId="45" fillId="0" borderId="80" xfId="0" applyFont="1" applyBorder="1" applyAlignment="1">
      <alignment horizontal="left" vertical="center"/>
    </xf>
    <xf numFmtId="0" fontId="45" fillId="0" borderId="76" xfId="0" applyFont="1" applyBorder="1" applyAlignment="1">
      <alignment horizontal="left" vertical="center"/>
    </xf>
    <xf numFmtId="0" fontId="39" fillId="0" borderId="28" xfId="0" applyFont="1" applyBorder="1" applyAlignment="1">
      <alignment horizontal="left" vertical="center" shrinkToFit="1"/>
    </xf>
    <xf numFmtId="0" fontId="39" fillId="4" borderId="6" xfId="0" applyFont="1" applyFill="1" applyBorder="1" applyAlignment="1">
      <alignment horizontal="center" vertical="center"/>
    </xf>
    <xf numFmtId="0" fontId="45" fillId="4" borderId="6" xfId="0" applyFont="1" applyFill="1" applyBorder="1" applyAlignment="1">
      <alignment horizontal="center" vertical="center"/>
    </xf>
    <xf numFmtId="0" fontId="39" fillId="0" borderId="1" xfId="0" applyFont="1" applyBorder="1" applyAlignment="1">
      <alignment vertical="center" wrapText="1"/>
    </xf>
    <xf numFmtId="0" fontId="39" fillId="0" borderId="68" xfId="0" applyFont="1" applyBorder="1" applyAlignment="1">
      <alignment vertical="center" wrapText="1"/>
    </xf>
    <xf numFmtId="0" fontId="38" fillId="0" borderId="0" xfId="4" applyFont="1" applyAlignment="1">
      <alignment vertical="top" wrapText="1"/>
    </xf>
    <xf numFmtId="0" fontId="39" fillId="0" borderId="37" xfId="0" applyFont="1" applyBorder="1" applyAlignment="1">
      <alignment vertical="center" wrapText="1"/>
    </xf>
    <xf numFmtId="0" fontId="36" fillId="4" borderId="25" xfId="4" applyFont="1" applyFill="1" applyBorder="1"/>
    <xf numFmtId="0" fontId="25" fillId="0" borderId="0" xfId="4" applyFont="1"/>
    <xf numFmtId="0" fontId="25" fillId="0" borderId="0" xfId="4" applyFont="1" applyAlignment="1">
      <alignment vertical="top"/>
    </xf>
    <xf numFmtId="0" fontId="25" fillId="0" borderId="1" xfId="4" applyFont="1" applyBorder="1" applyAlignment="1">
      <alignment vertical="top"/>
    </xf>
    <xf numFmtId="0" fontId="25" fillId="0" borderId="1" xfId="4" applyFont="1" applyBorder="1" applyAlignment="1">
      <alignment vertical="top" wrapText="1"/>
    </xf>
    <xf numFmtId="0" fontId="36" fillId="0" borderId="0" xfId="4" applyFont="1" applyAlignment="1">
      <alignment vertical="top" wrapText="1"/>
    </xf>
    <xf numFmtId="0" fontId="36" fillId="0" borderId="0" xfId="4" applyFont="1" applyAlignment="1">
      <alignment horizontal="left" vertical="top" wrapText="1"/>
    </xf>
    <xf numFmtId="0" fontId="38" fillId="0" borderId="0" xfId="4" applyFont="1" applyAlignment="1">
      <alignment vertical="center" shrinkToFit="1"/>
    </xf>
    <xf numFmtId="0" fontId="54" fillId="0" borderId="1" xfId="4" applyFont="1" applyBorder="1" applyAlignment="1">
      <alignment vertical="center"/>
    </xf>
    <xf numFmtId="0" fontId="25" fillId="0" borderId="1" xfId="4" applyFont="1" applyBorder="1"/>
    <xf numFmtId="0" fontId="25" fillId="0" borderId="1" xfId="4" applyFont="1" applyBorder="1" applyAlignment="1">
      <alignment horizontal="center" vertical="top"/>
    </xf>
    <xf numFmtId="0" fontId="25" fillId="0" borderId="0" xfId="4" applyFont="1" applyAlignment="1">
      <alignment horizontal="center" vertical="top"/>
    </xf>
    <xf numFmtId="0" fontId="46" fillId="0" borderId="0" xfId="4" applyFont="1" applyAlignment="1">
      <alignment vertical="top" wrapText="1"/>
    </xf>
    <xf numFmtId="0" fontId="36" fillId="0" borderId="43" xfId="4" applyFont="1" applyBorder="1" applyAlignment="1">
      <alignment horizontal="center" vertical="center" wrapText="1"/>
    </xf>
    <xf numFmtId="0" fontId="36" fillId="0" borderId="45" xfId="0" applyFont="1" applyBorder="1">
      <alignment vertical="center"/>
    </xf>
    <xf numFmtId="0" fontId="36" fillId="0" borderId="45" xfId="0" applyFont="1" applyBorder="1" applyAlignment="1">
      <alignment horizontal="right" vertical="center"/>
    </xf>
    <xf numFmtId="0" fontId="36" fillId="0" borderId="45" xfId="4" applyFont="1" applyBorder="1" applyAlignment="1">
      <alignment horizontal="left" vertical="center"/>
    </xf>
    <xf numFmtId="0" fontId="36" fillId="0" borderId="45" xfId="4" applyFont="1" applyBorder="1" applyAlignment="1">
      <alignment horizontal="right" vertical="center"/>
    </xf>
    <xf numFmtId="0" fontId="36" fillId="0" borderId="67" xfId="0" applyFont="1" applyBorder="1" applyAlignment="1">
      <alignment horizontal="left" vertical="center" shrinkToFit="1"/>
    </xf>
    <xf numFmtId="0" fontId="36" fillId="0" borderId="5" xfId="4" applyFont="1" applyBorder="1" applyAlignment="1">
      <alignment horizontal="left" vertical="center"/>
    </xf>
    <xf numFmtId="0" fontId="36" fillId="0" borderId="65" xfId="0" applyFont="1" applyBorder="1" applyAlignment="1">
      <alignment horizontal="left" vertical="center" shrinkToFit="1"/>
    </xf>
    <xf numFmtId="0" fontId="36" fillId="0" borderId="27" xfId="0" applyFont="1" applyBorder="1">
      <alignment vertical="center"/>
    </xf>
    <xf numFmtId="0" fontId="36" fillId="0" borderId="5" xfId="0" applyFont="1" applyBorder="1" applyAlignment="1">
      <alignment horizontal="right" vertical="center"/>
    </xf>
    <xf numFmtId="0" fontId="36" fillId="0" borderId="5" xfId="4" applyFont="1" applyBorder="1" applyAlignment="1">
      <alignment horizontal="right" vertical="center"/>
    </xf>
    <xf numFmtId="0" fontId="36" fillId="0" borderId="5" xfId="0" applyFont="1" applyBorder="1" applyAlignment="1">
      <alignment horizontal="left" vertical="center"/>
    </xf>
    <xf numFmtId="0" fontId="36" fillId="0" borderId="139" xfId="4" applyFont="1" applyBorder="1" applyAlignment="1">
      <alignment horizontal="left" vertical="center"/>
    </xf>
    <xf numFmtId="0" fontId="36" fillId="0" borderId="139" xfId="4" applyFont="1" applyBorder="1" applyAlignment="1">
      <alignment vertical="center" shrinkToFit="1"/>
    </xf>
    <xf numFmtId="0" fontId="36" fillId="0" borderId="139" xfId="0" applyFont="1" applyBorder="1" applyAlignment="1">
      <alignment horizontal="left" vertical="center"/>
    </xf>
    <xf numFmtId="0" fontId="36" fillId="0" borderId="141" xfId="0" applyFont="1" applyBorder="1" applyAlignment="1">
      <alignment horizontal="left" vertical="center" shrinkToFit="1"/>
    </xf>
    <xf numFmtId="0" fontId="36" fillId="0" borderId="119" xfId="4" applyFont="1" applyBorder="1" applyAlignment="1">
      <alignment horizontal="left" vertical="center" shrinkToFit="1"/>
    </xf>
    <xf numFmtId="0" fontId="36" fillId="0" borderId="119" xfId="4" applyFont="1" applyBorder="1" applyAlignment="1">
      <alignment horizontal="left" vertical="center"/>
    </xf>
    <xf numFmtId="0" fontId="36" fillId="0" borderId="119" xfId="4" applyFont="1" applyBorder="1" applyAlignment="1">
      <alignment horizontal="center" vertical="center" shrinkToFit="1"/>
    </xf>
    <xf numFmtId="0" fontId="36" fillId="0" borderId="119" xfId="0" applyFont="1" applyBorder="1" applyAlignment="1">
      <alignment horizontal="left" vertical="center"/>
    </xf>
    <xf numFmtId="0" fontId="36" fillId="0" borderId="123" xfId="0" applyFont="1" applyBorder="1" applyAlignment="1">
      <alignment horizontal="left" vertical="center" shrinkToFit="1"/>
    </xf>
    <xf numFmtId="0" fontId="36" fillId="0" borderId="80" xfId="4" applyFont="1" applyBorder="1" applyAlignment="1">
      <alignment horizontal="left" vertical="center"/>
    </xf>
    <xf numFmtId="0" fontId="36" fillId="0" borderId="76" xfId="0" applyFont="1" applyBorder="1" applyAlignment="1">
      <alignment horizontal="left" vertical="center" shrinkToFit="1"/>
    </xf>
    <xf numFmtId="0" fontId="36" fillId="4" borderId="137" xfId="4" applyFont="1" applyFill="1" applyBorder="1" applyAlignment="1">
      <alignment vertical="center" shrinkToFit="1"/>
    </xf>
    <xf numFmtId="0" fontId="36" fillId="0" borderId="121" xfId="4" applyFont="1" applyBorder="1" applyAlignment="1">
      <alignment vertical="center" shrinkToFit="1"/>
    </xf>
    <xf numFmtId="0" fontId="36" fillId="0" borderId="122" xfId="4" applyFont="1" applyBorder="1" applyAlignment="1">
      <alignment vertical="center" shrinkToFit="1"/>
    </xf>
    <xf numFmtId="0" fontId="36" fillId="4" borderId="7" xfId="0" applyFont="1" applyFill="1" applyBorder="1" applyAlignment="1">
      <alignment horizontal="left" vertical="center" shrinkToFit="1"/>
    </xf>
    <xf numFmtId="0" fontId="36" fillId="0" borderId="64" xfId="4" applyFont="1" applyBorder="1" applyAlignment="1">
      <alignment vertical="center"/>
    </xf>
    <xf numFmtId="0" fontId="36" fillId="0" borderId="65" xfId="0" applyFont="1" applyBorder="1" applyAlignment="1">
      <alignment vertical="center" shrinkToFit="1"/>
    </xf>
    <xf numFmtId="0" fontId="36" fillId="0" borderId="3" xfId="4" applyFont="1" applyBorder="1" applyAlignment="1">
      <alignment vertical="center"/>
    </xf>
    <xf numFmtId="0" fontId="36" fillId="0" borderId="32" xfId="4" applyFont="1" applyBorder="1" applyAlignment="1">
      <alignment vertical="center" shrinkToFit="1"/>
    </xf>
    <xf numFmtId="0" fontId="36" fillId="0" borderId="6" xfId="4" applyFont="1" applyBorder="1" applyAlignment="1">
      <alignment vertical="center" shrinkToFit="1"/>
    </xf>
    <xf numFmtId="0" fontId="36" fillId="0" borderId="21" xfId="4" applyFont="1" applyBorder="1" applyAlignment="1">
      <alignment vertical="center" shrinkToFit="1"/>
    </xf>
    <xf numFmtId="0" fontId="36" fillId="0" borderId="5" xfId="4" applyFont="1" applyBorder="1" applyAlignment="1">
      <alignment vertical="center" shrinkToFit="1"/>
    </xf>
    <xf numFmtId="0" fontId="36" fillId="0" borderId="7" xfId="4" applyFont="1" applyBorder="1" applyAlignment="1">
      <alignment vertical="center" shrinkToFit="1"/>
    </xf>
    <xf numFmtId="183" fontId="36" fillId="0" borderId="27" xfId="4" applyNumberFormat="1" applyFont="1" applyBorder="1" applyAlignment="1">
      <alignment vertical="center" shrinkToFit="1"/>
    </xf>
    <xf numFmtId="0" fontId="36" fillId="0" borderId="22" xfId="4" applyFont="1" applyBorder="1" applyAlignment="1">
      <alignment vertical="center" shrinkToFit="1"/>
    </xf>
    <xf numFmtId="0" fontId="36" fillId="0" borderId="64" xfId="4" applyFont="1" applyBorder="1" applyAlignment="1">
      <alignment vertical="center" shrinkToFit="1"/>
    </xf>
    <xf numFmtId="0" fontId="36" fillId="0" borderId="8" xfId="4" applyFont="1" applyBorder="1" applyAlignment="1">
      <alignment vertical="center" shrinkToFit="1"/>
    </xf>
    <xf numFmtId="183" fontId="36" fillId="0" borderId="28" xfId="4" applyNumberFormat="1" applyFont="1" applyBorder="1" applyAlignment="1">
      <alignment vertical="center" shrinkToFit="1"/>
    </xf>
    <xf numFmtId="0" fontId="36" fillId="0" borderId="117" xfId="4" applyFont="1" applyBorder="1" applyAlignment="1">
      <alignment vertical="center" shrinkToFit="1"/>
    </xf>
    <xf numFmtId="0" fontId="36" fillId="0" borderId="48" xfId="4" applyFont="1" applyBorder="1" applyAlignment="1">
      <alignment vertical="center" wrapText="1"/>
    </xf>
    <xf numFmtId="0" fontId="36" fillId="0" borderId="29" xfId="4" applyFont="1" applyBorder="1" applyAlignment="1">
      <alignment vertical="center" wrapText="1"/>
    </xf>
    <xf numFmtId="0" fontId="36" fillId="0" borderId="49" xfId="4" applyFont="1" applyBorder="1" applyAlignment="1">
      <alignment vertical="center" wrapText="1"/>
    </xf>
    <xf numFmtId="0" fontId="36" fillId="0" borderId="22" xfId="4" applyFont="1" applyBorder="1" applyAlignment="1">
      <alignment vertical="center" wrapText="1"/>
    </xf>
    <xf numFmtId="0" fontId="36" fillId="0" borderId="13" xfId="4" applyFont="1" applyBorder="1" applyAlignment="1">
      <alignment vertical="center" wrapText="1"/>
    </xf>
    <xf numFmtId="0" fontId="36" fillId="0" borderId="18" xfId="4" applyFont="1" applyBorder="1" applyAlignment="1">
      <alignment vertical="center" wrapText="1"/>
    </xf>
    <xf numFmtId="0" fontId="36" fillId="0" borderId="22" xfId="4" applyFont="1" applyBorder="1" applyAlignment="1">
      <alignment vertical="center"/>
    </xf>
    <xf numFmtId="0" fontId="36" fillId="0" borderId="18" xfId="4" applyFont="1" applyBorder="1" applyAlignment="1">
      <alignment vertical="center"/>
    </xf>
    <xf numFmtId="0" fontId="36" fillId="0" borderId="106" xfId="4" applyFont="1" applyBorder="1" applyAlignment="1">
      <alignment vertical="center"/>
    </xf>
    <xf numFmtId="0" fontId="36" fillId="0" borderId="53" xfId="4" applyFont="1" applyBorder="1" applyAlignment="1">
      <alignment vertical="center" wrapText="1"/>
    </xf>
    <xf numFmtId="0" fontId="36" fillId="0" borderId="52" xfId="4" applyFont="1" applyBorder="1" applyAlignment="1">
      <alignment vertical="center" wrapText="1"/>
    </xf>
    <xf numFmtId="0" fontId="36" fillId="0" borderId="54" xfId="4" applyFont="1" applyBorder="1" applyAlignment="1">
      <alignment vertical="center" wrapText="1"/>
    </xf>
    <xf numFmtId="20" fontId="36" fillId="0" borderId="27" xfId="4" applyNumberFormat="1" applyFont="1" applyBorder="1" applyAlignment="1">
      <alignment horizontal="center" vertical="center" shrinkToFit="1"/>
    </xf>
    <xf numFmtId="20" fontId="36" fillId="0" borderId="72" xfId="4" applyNumberFormat="1" applyFont="1" applyBorder="1" applyAlignment="1">
      <alignment horizontal="center" vertical="center" shrinkToFit="1"/>
    </xf>
    <xf numFmtId="176" fontId="36" fillId="0" borderId="7" xfId="4" applyNumberFormat="1" applyFont="1" applyBorder="1" applyAlignment="1">
      <alignment horizontal="right" vertical="center" shrinkToFit="1"/>
    </xf>
    <xf numFmtId="38" fontId="36" fillId="0" borderId="84" xfId="2" applyFont="1" applyBorder="1" applyAlignment="1">
      <alignment horizontal="left" vertical="center" shrinkToFit="1"/>
    </xf>
    <xf numFmtId="0" fontId="36" fillId="0" borderId="55" xfId="4" applyFont="1" applyBorder="1" applyAlignment="1">
      <alignment horizontal="left" vertical="center" shrinkToFit="1"/>
    </xf>
    <xf numFmtId="0" fontId="36" fillId="0" borderId="56" xfId="4" applyFont="1" applyBorder="1" applyAlignment="1">
      <alignment horizontal="center" vertical="center" shrinkToFit="1"/>
    </xf>
    <xf numFmtId="0" fontId="36" fillId="0" borderId="57" xfId="4" applyFont="1" applyBorder="1" applyAlignment="1">
      <alignment horizontal="left" vertical="center" shrinkToFit="1"/>
    </xf>
    <xf numFmtId="176" fontId="36" fillId="0" borderId="58" xfId="4" applyNumberFormat="1" applyFont="1" applyBorder="1" applyAlignment="1">
      <alignment horizontal="right" vertical="center" shrinkToFit="1"/>
    </xf>
    <xf numFmtId="38" fontId="36" fillId="0" borderId="125" xfId="2" applyFont="1" applyBorder="1" applyAlignment="1">
      <alignment horizontal="left" vertical="center" shrinkToFit="1"/>
    </xf>
    <xf numFmtId="3" fontId="36" fillId="0" borderId="119" xfId="4" applyNumberFormat="1" applyFont="1" applyBorder="1" applyAlignment="1">
      <alignment horizontal="right" vertical="center" shrinkToFit="1"/>
    </xf>
    <xf numFmtId="0" fontId="36" fillId="0" borderId="3" xfId="0" applyFont="1" applyBorder="1">
      <alignment vertical="center"/>
    </xf>
    <xf numFmtId="0" fontId="36" fillId="0" borderId="70" xfId="0" applyFont="1" applyBorder="1">
      <alignment vertical="center"/>
    </xf>
    <xf numFmtId="0" fontId="25" fillId="0" borderId="15" xfId="4" applyFont="1" applyBorder="1" applyAlignment="1">
      <alignment vertical="center" shrinkToFit="1"/>
    </xf>
    <xf numFmtId="0" fontId="36" fillId="0" borderId="15" xfId="4" applyFont="1" applyBorder="1"/>
    <xf numFmtId="0" fontId="25" fillId="0" borderId="135" xfId="0" applyFont="1" applyBorder="1">
      <alignment vertical="center"/>
    </xf>
    <xf numFmtId="0" fontId="40" fillId="0" borderId="3" xfId="0" applyFont="1" applyBorder="1">
      <alignment vertical="center"/>
    </xf>
    <xf numFmtId="0" fontId="40" fillId="4" borderId="19" xfId="0" applyFont="1" applyFill="1" applyBorder="1">
      <alignment vertical="center"/>
    </xf>
    <xf numFmtId="0" fontId="25" fillId="0" borderId="0" xfId="4" applyFont="1" applyAlignment="1">
      <alignment vertical="center" shrinkToFit="1"/>
    </xf>
    <xf numFmtId="0" fontId="39" fillId="0" borderId="2" xfId="0" applyFont="1" applyBorder="1" applyAlignment="1">
      <alignment horizontal="left" vertical="center"/>
    </xf>
    <xf numFmtId="0" fontId="39" fillId="0" borderId="2" xfId="0" applyFont="1" applyBorder="1" applyAlignment="1">
      <alignment horizontal="center" vertical="center"/>
    </xf>
    <xf numFmtId="0" fontId="36" fillId="0" borderId="15" xfId="4" applyFont="1" applyBorder="1" applyAlignment="1">
      <alignment vertical="center" shrinkToFit="1"/>
    </xf>
    <xf numFmtId="0" fontId="38" fillId="4" borderId="16" xfId="0" applyFont="1" applyFill="1" applyBorder="1" applyAlignment="1">
      <alignment horizontal="left" vertical="center" wrapText="1" shrinkToFit="1"/>
    </xf>
    <xf numFmtId="0" fontId="38" fillId="0" borderId="3" xfId="0" applyFont="1" applyBorder="1" applyAlignment="1">
      <alignment horizontal="left" vertical="center" wrapText="1" shrinkToFit="1"/>
    </xf>
    <xf numFmtId="0" fontId="38" fillId="0" borderId="70" xfId="0" applyFont="1" applyBorder="1" applyAlignment="1">
      <alignment horizontal="left" vertical="center" wrapText="1" shrinkToFit="1"/>
    </xf>
    <xf numFmtId="0" fontId="38" fillId="4" borderId="138" xfId="0" applyFont="1" applyFill="1" applyBorder="1" applyAlignment="1">
      <alignment vertical="center" wrapText="1" shrinkToFit="1"/>
    </xf>
    <xf numFmtId="0" fontId="38" fillId="0" borderId="3" xfId="0" applyFont="1" applyBorder="1" applyAlignment="1">
      <alignment horizontal="left" vertical="center" wrapText="1"/>
    </xf>
    <xf numFmtId="0" fontId="38" fillId="0" borderId="70" xfId="0" applyFont="1" applyBorder="1" applyAlignment="1">
      <alignment horizontal="left" vertical="center" wrapText="1"/>
    </xf>
    <xf numFmtId="0" fontId="38" fillId="4" borderId="0" xfId="4" applyFont="1" applyFill="1" applyAlignment="1">
      <alignment vertical="center" wrapText="1"/>
    </xf>
    <xf numFmtId="0" fontId="38" fillId="4" borderId="0" xfId="0" applyFont="1" applyFill="1" applyAlignment="1">
      <alignment vertical="center" wrapText="1"/>
    </xf>
    <xf numFmtId="0" fontId="38" fillId="4" borderId="37" xfId="0" applyFont="1" applyFill="1" applyBorder="1" applyAlignment="1">
      <alignment vertical="center" wrapText="1"/>
    </xf>
    <xf numFmtId="0" fontId="38" fillId="2" borderId="11" xfId="4" applyFont="1" applyFill="1" applyBorder="1" applyAlignment="1">
      <alignment horizontal="left" vertical="center"/>
    </xf>
    <xf numFmtId="0" fontId="38" fillId="2" borderId="12" xfId="4" applyFont="1" applyFill="1" applyBorder="1" applyAlignment="1">
      <alignment vertical="center"/>
    </xf>
    <xf numFmtId="0" fontId="38" fillId="2" borderId="29" xfId="4" applyFont="1" applyFill="1" applyBorder="1" applyAlignment="1">
      <alignment vertical="center"/>
    </xf>
    <xf numFmtId="0" fontId="38" fillId="2" borderId="30" xfId="4" applyFont="1" applyFill="1" applyBorder="1" applyAlignment="1">
      <alignment vertical="center"/>
    </xf>
    <xf numFmtId="0" fontId="41" fillId="4" borderId="19" xfId="0" applyFont="1" applyFill="1" applyBorder="1">
      <alignment vertical="center"/>
    </xf>
    <xf numFmtId="0" fontId="45" fillId="0" borderId="49" xfId="4" applyFont="1" applyBorder="1" applyAlignment="1">
      <alignment vertical="center" wrapText="1"/>
    </xf>
    <xf numFmtId="181" fontId="25" fillId="0" borderId="80" xfId="4" applyNumberFormat="1" applyFont="1" applyBorder="1" applyAlignment="1">
      <alignment horizontal="center" vertical="center" shrinkToFit="1"/>
    </xf>
    <xf numFmtId="181" fontId="25" fillId="0" borderId="49" xfId="4" applyNumberFormat="1" applyFont="1" applyBorder="1" applyAlignment="1">
      <alignment horizontal="center" vertical="center" shrinkToFit="1"/>
    </xf>
    <xf numFmtId="181" fontId="25" fillId="0" borderId="109" xfId="4" applyNumberFormat="1" applyFont="1" applyBorder="1" applyAlignment="1">
      <alignment horizontal="center" vertical="center" shrinkToFit="1"/>
    </xf>
    <xf numFmtId="0" fontId="25" fillId="0" borderId="31" xfId="4" applyFont="1" applyBorder="1" applyAlignment="1">
      <alignment vertical="center" wrapText="1" shrinkToFit="1"/>
    </xf>
    <xf numFmtId="184" fontId="36" fillId="0" borderId="26" xfId="4" applyNumberFormat="1" applyFont="1" applyBorder="1" applyAlignment="1">
      <alignment horizontal="right" vertical="center" shrinkToFit="1"/>
    </xf>
    <xf numFmtId="184" fontId="36" fillId="0" borderId="27" xfId="4" applyNumberFormat="1" applyFont="1" applyBorder="1" applyAlignment="1">
      <alignment horizontal="right" vertical="center" shrinkToFit="1"/>
    </xf>
    <xf numFmtId="0" fontId="36" fillId="0" borderId="80" xfId="4" applyFont="1" applyBorder="1" applyAlignment="1">
      <alignment vertical="center" shrinkToFit="1"/>
    </xf>
    <xf numFmtId="0" fontId="36" fillId="0" borderId="41" xfId="4" applyFont="1" applyBorder="1" applyAlignment="1">
      <alignment vertical="center" shrinkToFit="1"/>
    </xf>
    <xf numFmtId="183" fontId="36" fillId="0" borderId="61" xfId="4" applyNumberFormat="1" applyFont="1" applyBorder="1" applyAlignment="1">
      <alignment vertical="center" shrinkToFit="1"/>
    </xf>
    <xf numFmtId="0" fontId="36" fillId="0" borderId="48" xfId="4" applyFont="1" applyBorder="1" applyAlignment="1">
      <alignment vertical="center" shrinkToFit="1"/>
    </xf>
    <xf numFmtId="180" fontId="38" fillId="0" borderId="64" xfId="4" applyNumberFormat="1" applyFont="1" applyBorder="1" applyAlignment="1">
      <alignment horizontal="center" vertical="center" shrinkToFit="1"/>
    </xf>
    <xf numFmtId="0" fontId="38" fillId="0" borderId="64" xfId="4" applyFont="1" applyBorder="1" applyAlignment="1">
      <alignment horizontal="center" vertical="center"/>
    </xf>
    <xf numFmtId="0" fontId="38" fillId="0" borderId="78" xfId="4" applyFont="1" applyBorder="1" applyAlignment="1">
      <alignment vertical="center" shrinkToFit="1"/>
    </xf>
    <xf numFmtId="0" fontId="56" fillId="0" borderId="14" xfId="4" applyFont="1" applyBorder="1" applyAlignment="1">
      <alignment vertical="center" shrinkToFit="1"/>
    </xf>
    <xf numFmtId="0" fontId="56" fillId="0" borderId="21" xfId="4" applyFont="1" applyBorder="1" applyAlignment="1">
      <alignment vertical="center" wrapText="1"/>
    </xf>
    <xf numFmtId="0" fontId="56" fillId="0" borderId="14" xfId="4" applyFont="1" applyBorder="1" applyAlignment="1">
      <alignment vertical="center" wrapText="1"/>
    </xf>
    <xf numFmtId="0" fontId="56" fillId="0" borderId="17" xfId="4" applyFont="1" applyBorder="1" applyAlignment="1">
      <alignment vertical="center" wrapText="1"/>
    </xf>
    <xf numFmtId="0" fontId="56" fillId="0" borderId="29" xfId="4" applyFont="1" applyBorder="1" applyAlignment="1">
      <alignment vertical="center" shrinkToFit="1"/>
    </xf>
    <xf numFmtId="0" fontId="56" fillId="0" borderId="48" xfId="4" applyFont="1" applyBorder="1" applyAlignment="1">
      <alignment vertical="center" wrapText="1"/>
    </xf>
    <xf numFmtId="0" fontId="56" fillId="0" borderId="29" xfId="4" applyFont="1" applyBorder="1" applyAlignment="1">
      <alignment vertical="center" wrapText="1"/>
    </xf>
    <xf numFmtId="0" fontId="56" fillId="0" borderId="49" xfId="4" applyFont="1" applyBorder="1" applyAlignment="1">
      <alignment vertical="center" wrapText="1"/>
    </xf>
    <xf numFmtId="0" fontId="56" fillId="0" borderId="96" xfId="4" applyFont="1" applyBorder="1" applyAlignment="1">
      <alignment vertical="center" shrinkToFit="1"/>
    </xf>
    <xf numFmtId="0" fontId="56" fillId="0" borderId="97" xfId="4" applyFont="1" applyBorder="1" applyAlignment="1">
      <alignment vertical="center" wrapText="1"/>
    </xf>
    <xf numFmtId="0" fontId="56" fillId="0" borderId="96" xfId="4" applyFont="1" applyBorder="1" applyAlignment="1">
      <alignment vertical="center" wrapText="1"/>
    </xf>
    <xf numFmtId="0" fontId="56" fillId="0" borderId="98" xfId="4" applyFont="1" applyBorder="1" applyAlignment="1">
      <alignment vertical="center" wrapText="1"/>
    </xf>
    <xf numFmtId="0" fontId="56" fillId="0" borderId="97" xfId="4" applyFont="1" applyBorder="1" applyAlignment="1">
      <alignment vertical="center"/>
    </xf>
    <xf numFmtId="0" fontId="56" fillId="0" borderId="98" xfId="4" applyFont="1" applyBorder="1" applyAlignment="1">
      <alignment vertical="center"/>
    </xf>
    <xf numFmtId="0" fontId="56" fillId="0" borderId="94" xfId="4" applyFont="1" applyBorder="1" applyAlignment="1">
      <alignment vertical="center" wrapText="1"/>
    </xf>
    <xf numFmtId="0" fontId="56" fillId="0" borderId="93" xfId="4" applyFont="1" applyBorder="1" applyAlignment="1">
      <alignment vertical="center" wrapText="1"/>
    </xf>
    <xf numFmtId="0" fontId="56" fillId="0" borderId="93" xfId="4" applyFont="1" applyBorder="1" applyAlignment="1">
      <alignment vertical="center"/>
    </xf>
    <xf numFmtId="0" fontId="56" fillId="0" borderId="95" xfId="4" applyFont="1" applyBorder="1" applyAlignment="1">
      <alignment vertical="center" wrapText="1"/>
    </xf>
    <xf numFmtId="0" fontId="56" fillId="0" borderId="95" xfId="4" applyFont="1" applyBorder="1" applyAlignment="1">
      <alignment vertical="center"/>
    </xf>
    <xf numFmtId="0" fontId="56" fillId="0" borderId="99" xfId="4" applyFont="1" applyBorder="1" applyAlignment="1">
      <alignment vertical="center" shrinkToFit="1"/>
    </xf>
    <xf numFmtId="0" fontId="56" fillId="0" borderId="100" xfId="4" applyFont="1" applyBorder="1" applyAlignment="1">
      <alignment vertical="center" wrapText="1"/>
    </xf>
    <xf numFmtId="0" fontId="56" fillId="0" borderId="99" xfId="4" applyFont="1" applyBorder="1" applyAlignment="1">
      <alignment vertical="center" wrapText="1"/>
    </xf>
    <xf numFmtId="0" fontId="56" fillId="0" borderId="101" xfId="4" applyFont="1" applyBorder="1" applyAlignment="1">
      <alignment vertical="center" wrapText="1"/>
    </xf>
    <xf numFmtId="0" fontId="56" fillId="0" borderId="13" xfId="4" applyFont="1" applyBorder="1" applyAlignment="1">
      <alignment vertical="center" shrinkToFit="1"/>
    </xf>
    <xf numFmtId="0" fontId="56" fillId="0" borderId="22" xfId="4" applyFont="1" applyBorder="1" applyAlignment="1">
      <alignment vertical="center" wrapText="1"/>
    </xf>
    <xf numFmtId="0" fontId="56" fillId="0" borderId="13" xfId="4" applyFont="1" applyBorder="1" applyAlignment="1">
      <alignment vertical="center" wrapText="1"/>
    </xf>
    <xf numFmtId="0" fontId="56" fillId="0" borderId="18" xfId="4" applyFont="1" applyBorder="1" applyAlignment="1">
      <alignment vertical="center" wrapText="1"/>
    </xf>
    <xf numFmtId="0" fontId="56" fillId="0" borderId="22" xfId="4" applyFont="1" applyBorder="1" applyAlignment="1">
      <alignment vertical="center"/>
    </xf>
    <xf numFmtId="0" fontId="56" fillId="0" borderId="18" xfId="4" applyFont="1" applyBorder="1" applyAlignment="1">
      <alignment vertical="center"/>
    </xf>
    <xf numFmtId="38" fontId="56" fillId="0" borderId="19" xfId="2" applyFont="1" applyBorder="1" applyAlignment="1">
      <alignment horizontal="center" vertical="center" wrapText="1"/>
    </xf>
    <xf numFmtId="38" fontId="56" fillId="0" borderId="20" xfId="2" applyFont="1" applyBorder="1" applyAlignment="1">
      <alignment vertical="center" wrapText="1"/>
    </xf>
    <xf numFmtId="38" fontId="56" fillId="0" borderId="20" xfId="2" applyFont="1" applyBorder="1" applyAlignment="1">
      <alignment horizontal="center" vertical="center" wrapText="1"/>
    </xf>
    <xf numFmtId="38" fontId="56" fillId="0" borderId="82" xfId="2" applyFont="1" applyBorder="1" applyAlignment="1">
      <alignment horizontal="center" vertical="center" wrapText="1"/>
    </xf>
    <xf numFmtId="38" fontId="57" fillId="0" borderId="19" xfId="2" applyFont="1" applyBorder="1" applyAlignment="1">
      <alignment horizontal="center" vertical="center" wrapText="1"/>
    </xf>
    <xf numFmtId="38" fontId="56" fillId="0" borderId="14" xfId="2" applyFont="1" applyBorder="1" applyAlignment="1">
      <alignment horizontal="center" vertical="center" wrapText="1"/>
    </xf>
    <xf numFmtId="38" fontId="56" fillId="0" borderId="21" xfId="2" applyFont="1" applyBorder="1" applyAlignment="1">
      <alignment vertical="center" wrapText="1"/>
    </xf>
    <xf numFmtId="38" fontId="56" fillId="0" borderId="21" xfId="2" applyFont="1" applyBorder="1" applyAlignment="1">
      <alignment horizontal="center" vertical="center" wrapText="1"/>
    </xf>
    <xf numFmtId="38" fontId="56" fillId="0" borderId="83" xfId="2" applyFont="1" applyBorder="1" applyAlignment="1">
      <alignment horizontal="center" vertical="center" wrapText="1"/>
    </xf>
    <xf numFmtId="38" fontId="56" fillId="0" borderId="13" xfId="2" applyFont="1" applyBorder="1" applyAlignment="1">
      <alignment horizontal="center" vertical="center" wrapText="1"/>
    </xf>
    <xf numFmtId="38" fontId="56" fillId="0" borderId="22" xfId="2" applyFont="1" applyBorder="1" applyAlignment="1">
      <alignment vertical="center" wrapText="1"/>
    </xf>
    <xf numFmtId="38" fontId="56" fillId="0" borderId="22" xfId="2" applyFont="1" applyBorder="1" applyAlignment="1">
      <alignment horizontal="center" vertical="center" wrapText="1"/>
    </xf>
    <xf numFmtId="38" fontId="56" fillId="0" borderId="84" xfId="2" applyFont="1" applyBorder="1" applyAlignment="1">
      <alignment horizontal="center" vertical="center" wrapText="1"/>
    </xf>
    <xf numFmtId="38" fontId="56" fillId="0" borderId="29" xfId="2" applyFont="1" applyBorder="1" applyAlignment="1">
      <alignment horizontal="center" vertical="center" wrapText="1"/>
    </xf>
    <xf numFmtId="38" fontId="56" fillId="0" borderId="48" xfId="2" applyFont="1" applyBorder="1" applyAlignment="1">
      <alignment horizontal="center" vertical="center" wrapText="1"/>
    </xf>
    <xf numFmtId="38" fontId="56" fillId="0" borderId="85" xfId="2" applyFont="1" applyBorder="1" applyAlignment="1">
      <alignment horizontal="center" vertical="center" wrapText="1"/>
    </xf>
    <xf numFmtId="0" fontId="25" fillId="0" borderId="77" xfId="0" applyFont="1" applyBorder="1" applyAlignment="1">
      <alignment horizontal="left" vertical="center"/>
    </xf>
    <xf numFmtId="0" fontId="25" fillId="4" borderId="3" xfId="0" applyFont="1" applyFill="1" applyBorder="1" applyAlignment="1">
      <alignment vertical="center" shrinkToFit="1"/>
    </xf>
    <xf numFmtId="0" fontId="25" fillId="0" borderId="45" xfId="4" applyFont="1" applyBorder="1"/>
    <xf numFmtId="0" fontId="25" fillId="0" borderId="67" xfId="4" applyFont="1" applyBorder="1"/>
    <xf numFmtId="0" fontId="25" fillId="4" borderId="71" xfId="0" applyFont="1" applyFill="1" applyBorder="1" applyAlignment="1">
      <alignment horizontal="center" vertical="center"/>
    </xf>
    <xf numFmtId="0" fontId="25" fillId="4" borderId="63" xfId="0" applyFont="1" applyFill="1" applyBorder="1" applyAlignment="1">
      <alignment horizontal="center" vertical="center"/>
    </xf>
    <xf numFmtId="0" fontId="25" fillId="4" borderId="67" xfId="0" applyFont="1" applyFill="1" applyBorder="1" applyAlignment="1">
      <alignment horizontal="center" vertical="center"/>
    </xf>
    <xf numFmtId="0" fontId="38" fillId="0" borderId="38" xfId="0" applyFont="1" applyBorder="1">
      <alignment vertical="center"/>
    </xf>
    <xf numFmtId="38" fontId="38" fillId="0" borderId="72" xfId="2" applyFont="1" applyFill="1" applyBorder="1" applyAlignment="1">
      <alignment horizontal="right" vertical="center"/>
    </xf>
    <xf numFmtId="38" fontId="38" fillId="0" borderId="7" xfId="2" applyFont="1" applyFill="1" applyBorder="1" applyAlignment="1">
      <alignment horizontal="right" vertical="center"/>
    </xf>
    <xf numFmtId="38" fontId="38" fillId="0" borderId="65" xfId="2" applyFont="1" applyFill="1" applyBorder="1" applyAlignment="1">
      <alignment horizontal="right" vertical="center"/>
    </xf>
    <xf numFmtId="38" fontId="38" fillId="0" borderId="75" xfId="2" applyFont="1" applyFill="1" applyBorder="1" applyAlignment="1">
      <alignment horizontal="right" vertical="center"/>
    </xf>
    <xf numFmtId="38" fontId="38" fillId="0" borderId="41" xfId="2" applyFont="1" applyFill="1" applyBorder="1" applyAlignment="1">
      <alignment horizontal="right" vertical="center"/>
    </xf>
    <xf numFmtId="38" fontId="38" fillId="0" borderId="76" xfId="2" applyFont="1" applyFill="1" applyBorder="1" applyAlignment="1">
      <alignment horizontal="right" vertical="center"/>
    </xf>
    <xf numFmtId="38" fontId="38" fillId="0" borderId="77" xfId="2" applyFont="1" applyFill="1" applyBorder="1" applyAlignment="1">
      <alignment horizontal="right" vertical="center"/>
    </xf>
    <xf numFmtId="38" fontId="38" fillId="0" borderId="11" xfId="2" applyFont="1" applyFill="1" applyBorder="1" applyAlignment="1">
      <alignment horizontal="right" vertical="center"/>
    </xf>
    <xf numFmtId="38" fontId="38" fillId="0" borderId="70" xfId="2" applyFont="1" applyFill="1" applyBorder="1" applyAlignment="1">
      <alignment horizontal="right" vertical="center"/>
    </xf>
    <xf numFmtId="0" fontId="38" fillId="0" borderId="3" xfId="4" applyFont="1" applyBorder="1" applyAlignment="1">
      <alignment vertical="center"/>
    </xf>
    <xf numFmtId="0" fontId="26" fillId="4" borderId="6" xfId="0" applyFont="1" applyFill="1" applyBorder="1" applyAlignment="1">
      <alignment horizontal="center" vertical="center" wrapText="1"/>
    </xf>
    <xf numFmtId="0" fontId="38" fillId="0" borderId="74" xfId="0" applyFont="1" applyBorder="1" applyAlignment="1">
      <alignment horizontal="center" vertical="center"/>
    </xf>
    <xf numFmtId="0" fontId="38" fillId="0" borderId="8" xfId="0" applyFont="1" applyBorder="1" applyAlignment="1">
      <alignment horizontal="center" vertical="center"/>
    </xf>
    <xf numFmtId="38" fontId="38" fillId="0" borderId="6" xfId="2" applyFont="1" applyFill="1" applyBorder="1" applyAlignment="1">
      <alignment horizontal="right" vertical="center"/>
    </xf>
    <xf numFmtId="38" fontId="38" fillId="0" borderId="58" xfId="2" applyFont="1" applyFill="1" applyBorder="1" applyAlignment="1">
      <alignment horizontal="right" vertical="center"/>
    </xf>
    <xf numFmtId="38" fontId="38" fillId="0" borderId="69" xfId="2" applyFont="1" applyFill="1" applyBorder="1" applyAlignment="1">
      <alignment horizontal="right" vertical="center"/>
    </xf>
    <xf numFmtId="38" fontId="38" fillId="0" borderId="79" xfId="2" applyFont="1" applyFill="1" applyBorder="1" applyAlignment="1">
      <alignment horizontal="right" vertical="center"/>
    </xf>
    <xf numFmtId="0" fontId="38" fillId="0" borderId="38" xfId="0" applyFont="1" applyBorder="1" applyAlignment="1">
      <alignment horizontal="right" vertical="center"/>
    </xf>
    <xf numFmtId="0" fontId="38" fillId="0" borderId="27" xfId="4" applyFont="1" applyBorder="1" applyAlignment="1">
      <alignment horizontal="right" vertical="center"/>
    </xf>
    <xf numFmtId="0" fontId="38" fillId="0" borderId="5" xfId="4" applyFont="1" applyBorder="1" applyAlignment="1">
      <alignment horizontal="right" vertical="center"/>
    </xf>
    <xf numFmtId="0" fontId="38" fillId="0" borderId="5" xfId="0" applyFont="1" applyBorder="1" applyAlignment="1">
      <alignment horizontal="center" vertical="center"/>
    </xf>
    <xf numFmtId="0" fontId="38" fillId="0" borderId="5" xfId="0" applyFont="1" applyBorder="1" applyAlignment="1">
      <alignment horizontal="right" vertical="center"/>
    </xf>
    <xf numFmtId="0" fontId="38" fillId="0" borderId="45" xfId="0" applyFont="1" applyBorder="1" applyAlignment="1">
      <alignment horizontal="center" vertical="center" shrinkToFit="1"/>
    </xf>
    <xf numFmtId="0" fontId="13" fillId="0" borderId="17" xfId="3" applyFont="1" applyBorder="1" applyAlignment="1">
      <alignment horizontal="left" vertical="center" shrinkToFit="1"/>
    </xf>
    <xf numFmtId="0" fontId="13" fillId="0" borderId="18" xfId="3" applyFont="1" applyBorder="1" applyAlignment="1">
      <alignment horizontal="left" vertical="center" shrinkToFit="1"/>
    </xf>
    <xf numFmtId="0" fontId="65" fillId="0" borderId="18" xfId="3" applyFont="1" applyBorder="1" applyAlignment="1">
      <alignment horizontal="left" vertical="center" wrapText="1" shrinkToFit="1"/>
    </xf>
    <xf numFmtId="0" fontId="32" fillId="0" borderId="40" xfId="3" applyFont="1" applyBorder="1" applyAlignment="1">
      <alignment horizontal="center" vertical="center" shrinkToFit="1"/>
    </xf>
    <xf numFmtId="0" fontId="65" fillId="0" borderId="17" xfId="3" applyFont="1" applyBorder="1" applyAlignment="1">
      <alignment horizontal="left" vertical="center" wrapText="1" shrinkToFit="1"/>
    </xf>
    <xf numFmtId="0" fontId="8" fillId="0" borderId="0" xfId="4" applyFont="1"/>
    <xf numFmtId="0" fontId="62" fillId="4" borderId="19" xfId="4" applyFont="1" applyFill="1" applyBorder="1" applyAlignment="1">
      <alignment horizontal="center" vertical="center" wrapText="1"/>
    </xf>
    <xf numFmtId="0" fontId="60" fillId="0" borderId="27" xfId="4" applyFont="1" applyBorder="1" applyAlignment="1">
      <alignment horizontal="center" vertical="center" wrapText="1"/>
    </xf>
    <xf numFmtId="0" fontId="60" fillId="0" borderId="22" xfId="4" applyFont="1" applyBorder="1" applyAlignment="1">
      <alignment horizontal="center" vertical="center" wrapText="1"/>
    </xf>
    <xf numFmtId="0" fontId="9" fillId="0" borderId="127" xfId="4" applyFont="1" applyBorder="1" applyAlignment="1">
      <alignment horizontal="left" vertical="center" wrapText="1"/>
    </xf>
    <xf numFmtId="0" fontId="5" fillId="0" borderId="29" xfId="4" applyFont="1" applyBorder="1" applyAlignment="1">
      <alignment horizontal="center" vertical="center" wrapText="1"/>
    </xf>
    <xf numFmtId="0" fontId="5" fillId="0" borderId="61" xfId="4" applyFont="1" applyBorder="1" applyAlignment="1">
      <alignment horizontal="center" vertical="center" wrapText="1"/>
    </xf>
    <xf numFmtId="0" fontId="5" fillId="0" borderId="48" xfId="4" applyFont="1" applyBorder="1" applyAlignment="1">
      <alignment horizontal="center" vertical="center" wrapText="1"/>
    </xf>
    <xf numFmtId="0" fontId="15" fillId="0" borderId="13" xfId="4" applyFont="1" applyBorder="1" applyAlignment="1">
      <alignment horizontal="center" vertical="center" wrapText="1"/>
    </xf>
    <xf numFmtId="0" fontId="22" fillId="0" borderId="91" xfId="4" applyFont="1" applyBorder="1" applyAlignment="1">
      <alignment horizontal="left" vertical="center" wrapText="1"/>
    </xf>
    <xf numFmtId="0" fontId="15" fillId="0" borderId="27" xfId="4" applyFont="1" applyBorder="1" applyAlignment="1">
      <alignment horizontal="center" vertical="center" wrapText="1"/>
    </xf>
    <xf numFmtId="0" fontId="15" fillId="0" borderId="22" xfId="4" applyFont="1" applyBorder="1" applyAlignment="1">
      <alignment horizontal="center" vertical="center" wrapText="1"/>
    </xf>
    <xf numFmtId="0" fontId="2" fillId="0" borderId="22" xfId="4" applyFont="1" applyBorder="1" applyAlignment="1">
      <alignment horizontal="center" vertical="center" wrapText="1"/>
    </xf>
    <xf numFmtId="0" fontId="5" fillId="4" borderId="147" xfId="4" applyFont="1" applyFill="1" applyBorder="1" applyAlignment="1">
      <alignment vertical="center"/>
    </xf>
    <xf numFmtId="0" fontId="5" fillId="4" borderId="18" xfId="4" applyFont="1" applyFill="1" applyBorder="1" applyAlignment="1">
      <alignment vertical="center"/>
    </xf>
    <xf numFmtId="0" fontId="9" fillId="0" borderId="5" xfId="4" applyFont="1" applyBorder="1" applyAlignment="1">
      <alignment horizontal="left" vertical="center" wrapText="1"/>
    </xf>
    <xf numFmtId="0" fontId="62" fillId="0" borderId="13" xfId="4" applyFont="1" applyBorder="1" applyAlignment="1">
      <alignment horizontal="center" vertical="center" wrapText="1"/>
    </xf>
    <xf numFmtId="0" fontId="5" fillId="4" borderId="107" xfId="4" applyFont="1" applyFill="1" applyBorder="1" applyAlignment="1">
      <alignment vertical="center"/>
    </xf>
    <xf numFmtId="0" fontId="9" fillId="0" borderId="0" xfId="4" applyFont="1" applyAlignment="1">
      <alignment horizontal="left" vertical="center" wrapText="1"/>
    </xf>
    <xf numFmtId="0" fontId="5" fillId="0" borderId="104" xfId="4" applyFont="1" applyBorder="1" applyAlignment="1">
      <alignment horizontal="center" vertical="center" wrapText="1"/>
    </xf>
    <xf numFmtId="0" fontId="5" fillId="0" borderId="108" xfId="4" applyFont="1" applyBorder="1" applyAlignment="1">
      <alignment horizontal="center" vertical="center" wrapText="1"/>
    </xf>
    <xf numFmtId="0" fontId="5" fillId="0" borderId="193" xfId="4" applyFont="1" applyBorder="1" applyAlignment="1">
      <alignment horizontal="center" vertical="center" wrapText="1"/>
    </xf>
    <xf numFmtId="0" fontId="9" fillId="0" borderId="17" xfId="4" applyFont="1" applyBorder="1" applyAlignment="1">
      <alignment horizontal="left" vertical="center" wrapText="1"/>
    </xf>
    <xf numFmtId="0" fontId="22" fillId="0" borderId="31" xfId="4" applyFont="1" applyBorder="1" applyAlignment="1">
      <alignment horizontal="left" vertical="center" wrapText="1"/>
    </xf>
    <xf numFmtId="0" fontId="62" fillId="0" borderId="31" xfId="4" applyFont="1" applyBorder="1" applyAlignment="1">
      <alignment horizontal="left" vertical="center" wrapText="1"/>
    </xf>
    <xf numFmtId="0" fontId="9" fillId="0" borderId="0" xfId="4" applyFont="1" applyAlignment="1">
      <alignment horizontal="justify"/>
    </xf>
    <xf numFmtId="0" fontId="5" fillId="0" borderId="0" xfId="4" applyFont="1" applyAlignment="1">
      <alignment horizontal="right" vertical="top"/>
    </xf>
    <xf numFmtId="0" fontId="38" fillId="2" borderId="44" xfId="4" applyFont="1" applyFill="1" applyBorder="1" applyAlignment="1">
      <alignment horizontal="center" vertical="center" shrinkToFit="1"/>
    </xf>
    <xf numFmtId="0" fontId="38" fillId="2" borderId="11" xfId="4" applyFont="1" applyFill="1" applyBorder="1" applyAlignment="1">
      <alignment horizontal="center" vertical="center" shrinkToFit="1"/>
    </xf>
    <xf numFmtId="0" fontId="38" fillId="2" borderId="38" xfId="4" applyFont="1" applyFill="1" applyBorder="1" applyAlignment="1">
      <alignment horizontal="center" vertical="center" shrinkToFit="1"/>
    </xf>
    <xf numFmtId="0" fontId="38" fillId="2" borderId="20" xfId="4" applyFont="1" applyFill="1" applyBorder="1" applyAlignment="1">
      <alignment horizontal="center" vertical="center" shrinkToFit="1"/>
    </xf>
    <xf numFmtId="0" fontId="25" fillId="4" borderId="3" xfId="4" applyFont="1" applyFill="1" applyBorder="1" applyAlignment="1">
      <alignment horizontal="center" vertical="center" shrinkToFit="1"/>
    </xf>
    <xf numFmtId="0" fontId="25" fillId="4" borderId="128" xfId="4" applyFont="1" applyFill="1" applyBorder="1" applyAlignment="1">
      <alignment horizontal="center" vertical="center" shrinkToFit="1"/>
    </xf>
    <xf numFmtId="0" fontId="25" fillId="4" borderId="66" xfId="4" applyFont="1" applyFill="1" applyBorder="1" applyAlignment="1">
      <alignment horizontal="center" vertical="center" shrinkToFit="1"/>
    </xf>
    <xf numFmtId="0" fontId="38" fillId="2" borderId="14" xfId="4" applyFont="1" applyFill="1" applyBorder="1" applyAlignment="1">
      <alignment vertical="center" shrinkToFit="1"/>
    </xf>
    <xf numFmtId="0" fontId="38" fillId="0" borderId="26" xfId="4" applyFont="1" applyBorder="1" applyAlignment="1">
      <alignment horizontal="right" vertical="center"/>
    </xf>
    <xf numFmtId="0" fontId="38" fillId="2" borderId="13" xfId="4" applyFont="1" applyFill="1" applyBorder="1" applyAlignment="1">
      <alignment vertical="center" shrinkToFit="1"/>
    </xf>
    <xf numFmtId="0" fontId="38" fillId="2" borderId="63" xfId="4" applyFont="1" applyFill="1" applyBorder="1" applyAlignment="1">
      <alignment vertical="center" shrinkToFit="1"/>
    </xf>
    <xf numFmtId="0" fontId="38" fillId="2" borderId="7" xfId="4" applyFont="1" applyFill="1" applyBorder="1" applyAlignment="1">
      <alignment vertical="center" shrinkToFit="1"/>
    </xf>
    <xf numFmtId="0" fontId="38" fillId="2" borderId="30" xfId="4" applyFont="1" applyFill="1" applyBorder="1" applyAlignment="1">
      <alignment vertical="center" wrapText="1" shrinkToFit="1"/>
    </xf>
    <xf numFmtId="0" fontId="38" fillId="2" borderId="19" xfId="4" applyFont="1" applyFill="1" applyBorder="1" applyAlignment="1">
      <alignment horizontal="center" vertical="center" wrapText="1"/>
    </xf>
    <xf numFmtId="0" fontId="38" fillId="2" borderId="20" xfId="4" applyFont="1" applyFill="1" applyBorder="1" applyAlignment="1">
      <alignment horizontal="center" vertical="center" wrapText="1"/>
    </xf>
    <xf numFmtId="0" fontId="38" fillId="2" borderId="10" xfId="4" applyFont="1" applyFill="1" applyBorder="1" applyAlignment="1">
      <alignment vertical="center" wrapText="1"/>
    </xf>
    <xf numFmtId="0" fontId="38" fillId="2" borderId="16" xfId="4" applyFont="1" applyFill="1" applyBorder="1" applyAlignment="1">
      <alignment vertical="center" wrapText="1"/>
    </xf>
    <xf numFmtId="0" fontId="38" fillId="2" borderId="1" xfId="4" applyFont="1" applyFill="1" applyBorder="1" applyAlignment="1">
      <alignment vertical="center" shrinkToFit="1"/>
    </xf>
    <xf numFmtId="0" fontId="38" fillId="2" borderId="1" xfId="4" applyFont="1" applyFill="1" applyBorder="1" applyAlignment="1">
      <alignment vertical="center" wrapText="1"/>
    </xf>
    <xf numFmtId="0" fontId="38" fillId="2" borderId="51" xfId="4" applyFont="1" applyFill="1" applyBorder="1" applyAlignment="1">
      <alignment vertical="center" shrinkToFit="1"/>
    </xf>
    <xf numFmtId="0" fontId="38" fillId="2" borderId="51" xfId="4" applyFont="1" applyFill="1" applyBorder="1" applyAlignment="1">
      <alignment vertical="center" wrapText="1"/>
    </xf>
    <xf numFmtId="0" fontId="38" fillId="2" borderId="7" xfId="4" applyFont="1" applyFill="1" applyBorder="1" applyAlignment="1">
      <alignment horizontal="center" vertical="center" shrinkToFit="1"/>
    </xf>
    <xf numFmtId="0" fontId="38" fillId="4" borderId="15" xfId="4" applyFont="1" applyFill="1" applyBorder="1" applyAlignment="1">
      <alignment horizontal="left" vertical="center" wrapText="1" shrinkToFit="1"/>
    </xf>
    <xf numFmtId="0" fontId="38" fillId="4" borderId="15" xfId="0" applyFont="1" applyFill="1" applyBorder="1" applyAlignment="1">
      <alignment horizontal="left" vertical="center" wrapText="1"/>
    </xf>
    <xf numFmtId="0" fontId="38" fillId="0" borderId="46" xfId="4" applyFont="1" applyBorder="1" applyAlignment="1">
      <alignment horizontal="right" vertical="center" wrapText="1"/>
    </xf>
    <xf numFmtId="0" fontId="38" fillId="0" borderId="71" xfId="4" applyFont="1" applyBorder="1" applyAlignment="1">
      <alignment vertical="center" wrapText="1"/>
    </xf>
    <xf numFmtId="0" fontId="38" fillId="0" borderId="91" xfId="4" applyFont="1" applyBorder="1" applyAlignment="1">
      <alignment horizontal="right" vertical="center" wrapText="1"/>
    </xf>
    <xf numFmtId="0" fontId="38" fillId="0" borderId="74" xfId="4" applyFont="1" applyBorder="1" applyAlignment="1">
      <alignment vertical="center" wrapText="1"/>
    </xf>
    <xf numFmtId="0" fontId="38" fillId="4" borderId="19" xfId="4" applyFont="1" applyFill="1" applyBorder="1" applyAlignment="1">
      <alignment horizontal="center" vertical="center" wrapText="1"/>
    </xf>
    <xf numFmtId="0" fontId="38" fillId="4" borderId="20" xfId="4" applyFont="1" applyFill="1" applyBorder="1" applyAlignment="1">
      <alignment horizontal="center" vertical="center" wrapText="1"/>
    </xf>
    <xf numFmtId="0" fontId="38" fillId="4" borderId="82" xfId="4" applyFont="1" applyFill="1" applyBorder="1" applyAlignment="1">
      <alignment horizontal="center" vertical="center" wrapText="1"/>
    </xf>
    <xf numFmtId="0" fontId="38" fillId="2" borderId="23" xfId="4" applyFont="1" applyFill="1" applyBorder="1" applyAlignment="1">
      <alignment horizontal="center" vertical="center" textRotation="255" wrapText="1"/>
    </xf>
    <xf numFmtId="0" fontId="38" fillId="0" borderId="5" xfId="4" applyFont="1" applyBorder="1" applyAlignment="1">
      <alignment horizontal="left" vertical="center" wrapText="1"/>
    </xf>
    <xf numFmtId="0" fontId="46" fillId="0" borderId="31" xfId="4" applyFont="1" applyBorder="1" applyAlignment="1">
      <alignment horizontal="left" vertical="center" wrapText="1"/>
    </xf>
    <xf numFmtId="0" fontId="46" fillId="0" borderId="5" xfId="4" applyFont="1" applyBorder="1" applyAlignment="1">
      <alignment horizontal="left" vertical="center" wrapText="1"/>
    </xf>
    <xf numFmtId="0" fontId="46" fillId="0" borderId="40" xfId="4" applyFont="1" applyBorder="1" applyAlignment="1">
      <alignment horizontal="left" vertical="center" wrapText="1"/>
    </xf>
    <xf numFmtId="0" fontId="25" fillId="0" borderId="32" xfId="0" applyFont="1" applyBorder="1" applyAlignment="1">
      <alignment horizontal="left" vertical="center" indent="1"/>
    </xf>
    <xf numFmtId="0" fontId="25" fillId="0" borderId="5" xfId="0" applyFont="1" applyBorder="1" applyAlignment="1">
      <alignment horizontal="left" vertical="center" indent="1"/>
    </xf>
    <xf numFmtId="0" fontId="25" fillId="0" borderId="64" xfId="0" applyFont="1" applyBorder="1" applyAlignment="1">
      <alignment horizontal="left" vertical="center" indent="1"/>
    </xf>
    <xf numFmtId="0" fontId="48" fillId="0" borderId="44" xfId="0" applyFont="1" applyBorder="1" applyAlignment="1">
      <alignment horizontal="left" vertical="center"/>
    </xf>
    <xf numFmtId="0" fontId="48" fillId="0" borderId="70" xfId="0" applyFont="1" applyBorder="1" applyAlignment="1">
      <alignment horizontal="left" vertical="center"/>
    </xf>
    <xf numFmtId="0" fontId="25" fillId="4" borderId="0" xfId="0" applyFont="1" applyFill="1" applyAlignment="1">
      <alignment horizontal="left" vertical="center" wrapText="1"/>
    </xf>
    <xf numFmtId="0" fontId="38" fillId="4" borderId="130" xfId="4" applyFont="1" applyFill="1" applyBorder="1" applyAlignment="1">
      <alignment horizontal="left" vertical="center"/>
    </xf>
    <xf numFmtId="0" fontId="25" fillId="4" borderId="23" xfId="4" applyFont="1" applyFill="1" applyBorder="1" applyAlignment="1">
      <alignment horizontal="left" vertical="center" wrapText="1"/>
    </xf>
    <xf numFmtId="0" fontId="25" fillId="4" borderId="0" xfId="4" applyFont="1" applyFill="1" applyAlignment="1">
      <alignment horizontal="left" vertical="center" wrapText="1"/>
    </xf>
    <xf numFmtId="0" fontId="25" fillId="4" borderId="92" xfId="4" applyFont="1" applyFill="1" applyBorder="1" applyAlignment="1">
      <alignment horizontal="left" vertical="center" wrapText="1"/>
    </xf>
    <xf numFmtId="0" fontId="25" fillId="0" borderId="45" xfId="4" applyFont="1" applyBorder="1" applyAlignment="1">
      <alignment horizontal="left" vertical="center"/>
    </xf>
    <xf numFmtId="0" fontId="25" fillId="0" borderId="5" xfId="4" applyFont="1" applyBorder="1" applyAlignment="1">
      <alignment horizontal="center" vertical="center" wrapText="1"/>
    </xf>
    <xf numFmtId="0" fontId="39" fillId="0" borderId="0" xfId="0" applyFont="1" applyAlignment="1">
      <alignment horizontal="left" vertical="center"/>
    </xf>
    <xf numFmtId="0" fontId="25" fillId="4" borderId="15" xfId="4" applyFont="1" applyFill="1" applyBorder="1" applyAlignment="1">
      <alignment horizontal="left" vertical="center" wrapText="1"/>
    </xf>
    <xf numFmtId="0" fontId="25" fillId="0" borderId="86" xfId="4" applyFont="1" applyBorder="1" applyAlignment="1">
      <alignment horizontal="left" vertical="center" wrapText="1"/>
    </xf>
    <xf numFmtId="0" fontId="25" fillId="2" borderId="9" xfId="4" applyFont="1" applyFill="1" applyBorder="1" applyAlignment="1">
      <alignment horizontal="left" vertical="top" wrapText="1"/>
    </xf>
    <xf numFmtId="0" fontId="38" fillId="0" borderId="91" xfId="4" applyFont="1" applyBorder="1" applyAlignment="1">
      <alignment horizontal="left" vertical="center" wrapText="1"/>
    </xf>
    <xf numFmtId="0" fontId="38" fillId="0" borderId="64" xfId="4" applyFont="1" applyBorder="1" applyAlignment="1">
      <alignment horizontal="left" vertical="center" wrapText="1"/>
    </xf>
    <xf numFmtId="0" fontId="39" fillId="0" borderId="3" xfId="0" applyFont="1" applyBorder="1" applyAlignment="1">
      <alignment horizontal="left" vertical="center"/>
    </xf>
    <xf numFmtId="0" fontId="25" fillId="4" borderId="15" xfId="0" applyFont="1" applyFill="1" applyBorder="1" applyAlignment="1">
      <alignment horizontal="left" vertical="center" wrapText="1"/>
    </xf>
    <xf numFmtId="0" fontId="25" fillId="4" borderId="135" xfId="0" applyFont="1" applyFill="1" applyBorder="1" applyAlignment="1">
      <alignment horizontal="left" vertical="center" wrapText="1"/>
    </xf>
    <xf numFmtId="0" fontId="38" fillId="4" borderId="34" xfId="4" applyFont="1" applyFill="1" applyBorder="1" applyAlignment="1">
      <alignment horizontal="left" vertical="center" shrinkToFit="1"/>
    </xf>
    <xf numFmtId="0" fontId="38" fillId="4" borderId="35" xfId="4" applyFont="1" applyFill="1" applyBorder="1" applyAlignment="1">
      <alignment horizontal="left" vertical="center" shrinkToFit="1"/>
    </xf>
    <xf numFmtId="0" fontId="38" fillId="2" borderId="33" xfId="4" applyFont="1" applyFill="1" applyBorder="1" applyAlignment="1">
      <alignment horizontal="left" vertical="center" shrinkToFit="1"/>
    </xf>
    <xf numFmtId="178" fontId="38" fillId="0" borderId="61" xfId="4" applyNumberFormat="1" applyFont="1" applyBorder="1" applyAlignment="1">
      <alignment horizontal="right" vertical="center" wrapText="1"/>
    </xf>
    <xf numFmtId="178" fontId="38" fillId="0" borderId="33" xfId="4" applyNumberFormat="1" applyFont="1" applyBorder="1" applyAlignment="1">
      <alignment horizontal="right" vertical="center" wrapText="1"/>
    </xf>
    <xf numFmtId="0" fontId="38" fillId="0" borderId="5" xfId="0" applyFont="1" applyBorder="1" applyAlignment="1">
      <alignment horizontal="left" vertical="center" wrapText="1"/>
    </xf>
    <xf numFmtId="0" fontId="38" fillId="0" borderId="65" xfId="0" applyFont="1" applyBorder="1" applyAlignment="1">
      <alignment horizontal="left" vertical="center" wrapText="1"/>
    </xf>
    <xf numFmtId="0" fontId="38" fillId="0" borderId="64" xfId="0" applyFont="1" applyBorder="1" applyAlignment="1">
      <alignment horizontal="left" vertical="center" wrapText="1"/>
    </xf>
    <xf numFmtId="0" fontId="38" fillId="0" borderId="90" xfId="0" applyFont="1" applyBorder="1" applyAlignment="1">
      <alignment horizontal="left" vertical="center" wrapText="1"/>
    </xf>
    <xf numFmtId="0" fontId="25" fillId="0" borderId="5" xfId="4" applyFont="1" applyBorder="1" applyAlignment="1">
      <alignment horizontal="left" vertical="center" wrapText="1"/>
    </xf>
    <xf numFmtId="0" fontId="7" fillId="0" borderId="0" xfId="4" applyFont="1" applyAlignment="1">
      <alignment horizontal="left" vertical="center" wrapText="1"/>
    </xf>
    <xf numFmtId="0" fontId="38" fillId="2" borderId="3" xfId="4" applyFont="1" applyFill="1" applyBorder="1" applyAlignment="1">
      <alignment horizontal="center" vertical="center" shrinkToFit="1"/>
    </xf>
    <xf numFmtId="0" fontId="25" fillId="3" borderId="32" xfId="4" applyFont="1" applyFill="1" applyBorder="1" applyAlignment="1">
      <alignment horizontal="left" vertical="center" wrapText="1"/>
    </xf>
    <xf numFmtId="0" fontId="25" fillId="3" borderId="56" xfId="4" applyFont="1" applyFill="1" applyBorder="1" applyAlignment="1">
      <alignment horizontal="left" vertical="center" wrapText="1"/>
    </xf>
    <xf numFmtId="0" fontId="38" fillId="4" borderId="16" xfId="4" applyFont="1" applyFill="1" applyBorder="1" applyAlignment="1">
      <alignment horizontal="left" vertical="center" wrapText="1"/>
    </xf>
    <xf numFmtId="0" fontId="38" fillId="0" borderId="3" xfId="4" applyFont="1" applyBorder="1" applyAlignment="1">
      <alignment horizontal="left" vertical="center" wrapText="1"/>
    </xf>
    <xf numFmtId="0" fontId="36" fillId="0" borderId="3" xfId="4" applyFont="1" applyBorder="1" applyAlignment="1">
      <alignment horizontal="left" vertical="center"/>
    </xf>
    <xf numFmtId="0" fontId="36" fillId="0" borderId="70" xfId="4" applyFont="1" applyBorder="1" applyAlignment="1">
      <alignment horizontal="left" vertical="center"/>
    </xf>
    <xf numFmtId="0" fontId="36" fillId="0" borderId="5" xfId="4" applyFont="1" applyBorder="1" applyAlignment="1">
      <alignment horizontal="center" vertical="center" shrinkToFit="1"/>
    </xf>
    <xf numFmtId="0" fontId="36" fillId="0" borderId="44" xfId="4" applyFont="1" applyBorder="1" applyAlignment="1">
      <alignment horizontal="left" vertical="center"/>
    </xf>
    <xf numFmtId="0" fontId="38" fillId="4" borderId="31" xfId="4" applyFont="1" applyFill="1" applyBorder="1" applyAlignment="1">
      <alignment horizontal="center" vertical="center" wrapText="1"/>
    </xf>
    <xf numFmtId="0" fontId="41" fillId="0" borderId="1" xfId="4" applyFont="1" applyBorder="1"/>
    <xf numFmtId="179" fontId="38" fillId="0" borderId="7" xfId="4" applyNumberFormat="1" applyFont="1" applyBorder="1" applyAlignment="1">
      <alignment horizontal="right" vertical="center" shrinkToFit="1"/>
    </xf>
    <xf numFmtId="182" fontId="26" fillId="0" borderId="27" xfId="2" applyNumberFormat="1" applyFont="1" applyBorder="1" applyAlignment="1">
      <alignment horizontal="right" vertical="center" wrapText="1"/>
    </xf>
    <xf numFmtId="181" fontId="25" fillId="0" borderId="65" xfId="4" applyNumberFormat="1" applyFont="1" applyBorder="1" applyAlignment="1">
      <alignment vertical="center"/>
    </xf>
    <xf numFmtId="0" fontId="25" fillId="0" borderId="27" xfId="4" applyFont="1" applyBorder="1" applyAlignment="1">
      <alignment vertical="center"/>
    </xf>
    <xf numFmtId="0" fontId="25" fillId="0" borderId="5" xfId="0" applyFont="1" applyBorder="1">
      <alignment vertical="center"/>
    </xf>
    <xf numFmtId="0" fontId="25" fillId="0" borderId="65" xfId="0" applyFont="1" applyBorder="1">
      <alignment vertical="center"/>
    </xf>
    <xf numFmtId="182" fontId="25" fillId="0" borderId="27" xfId="2" applyNumberFormat="1" applyFont="1" applyBorder="1">
      <alignment vertical="center"/>
    </xf>
    <xf numFmtId="38" fontId="25" fillId="0" borderId="27" xfId="2" applyFont="1" applyBorder="1" applyAlignment="1">
      <alignment horizontal="right" vertical="center"/>
    </xf>
    <xf numFmtId="38" fontId="25" fillId="0" borderId="5" xfId="2" applyFont="1" applyBorder="1">
      <alignment vertical="center"/>
    </xf>
    <xf numFmtId="0" fontId="25" fillId="0" borderId="28" xfId="4" applyFont="1" applyBorder="1" applyAlignment="1">
      <alignment vertical="center"/>
    </xf>
    <xf numFmtId="0" fontId="25" fillId="0" borderId="64" xfId="0" applyFont="1" applyBorder="1">
      <alignment vertical="center"/>
    </xf>
    <xf numFmtId="0" fontId="25" fillId="0" borderId="90" xfId="0" applyFont="1" applyBorder="1">
      <alignment vertical="center"/>
    </xf>
    <xf numFmtId="182" fontId="45" fillId="0" borderId="26" xfId="2" applyNumberFormat="1" applyFont="1" applyBorder="1" applyAlignment="1">
      <alignment horizontal="right" vertical="center" wrapText="1"/>
    </xf>
    <xf numFmtId="0" fontId="56" fillId="0" borderId="12" xfId="4" applyFont="1" applyBorder="1" applyAlignment="1">
      <alignment vertical="center" wrapText="1"/>
    </xf>
    <xf numFmtId="0" fontId="56" fillId="0" borderId="124" xfId="4" applyFont="1" applyBorder="1" applyAlignment="1">
      <alignment vertical="center" wrapText="1"/>
    </xf>
    <xf numFmtId="0" fontId="56" fillId="0" borderId="124" xfId="4" applyFont="1" applyBorder="1" applyAlignment="1">
      <alignment vertical="center"/>
    </xf>
    <xf numFmtId="0" fontId="38" fillId="0" borderId="89" xfId="4" applyFont="1" applyBorder="1" applyAlignment="1">
      <alignment vertical="center"/>
    </xf>
    <xf numFmtId="0" fontId="38" fillId="0" borderId="90" xfId="4" applyFont="1" applyBorder="1" applyAlignment="1">
      <alignment vertical="center"/>
    </xf>
    <xf numFmtId="0" fontId="38" fillId="0" borderId="39" xfId="4" applyFont="1" applyBorder="1" applyAlignment="1">
      <alignment vertical="center"/>
    </xf>
    <xf numFmtId="0" fontId="38" fillId="0" borderId="69" xfId="4" applyFont="1" applyBorder="1" applyAlignment="1">
      <alignment vertical="center"/>
    </xf>
    <xf numFmtId="0" fontId="25" fillId="0" borderId="86" xfId="4" applyFont="1" applyBorder="1" applyAlignment="1">
      <alignment horizontal="left" vertical="center"/>
    </xf>
    <xf numFmtId="0" fontId="38" fillId="0" borderId="27" xfId="4" applyFont="1" applyBorder="1" applyAlignment="1">
      <alignment horizontal="left" vertical="center" wrapText="1"/>
    </xf>
    <xf numFmtId="0" fontId="38" fillId="0" borderId="5" xfId="4" applyFont="1" applyBorder="1" applyAlignment="1">
      <alignment horizontal="left" vertical="center" wrapText="1"/>
    </xf>
    <xf numFmtId="0" fontId="38" fillId="0" borderId="65" xfId="4" applyFont="1" applyBorder="1" applyAlignment="1">
      <alignment horizontal="left" vertical="center" wrapText="1"/>
    </xf>
    <xf numFmtId="0" fontId="26" fillId="4" borderId="27" xfId="4" applyFont="1" applyFill="1" applyBorder="1" applyAlignment="1">
      <alignment horizontal="left" vertical="center" wrapText="1" shrinkToFit="1"/>
    </xf>
    <xf numFmtId="0" fontId="26" fillId="4" borderId="72" xfId="4" applyFont="1" applyFill="1" applyBorder="1" applyAlignment="1">
      <alignment horizontal="left" vertical="center" wrapText="1" shrinkToFit="1"/>
    </xf>
    <xf numFmtId="178" fontId="25" fillId="0" borderId="27" xfId="4" applyNumberFormat="1" applyFont="1" applyBorder="1" applyAlignment="1">
      <alignment horizontal="center" vertical="center" wrapText="1"/>
    </xf>
    <xf numFmtId="178" fontId="25" fillId="0" borderId="72" xfId="4" applyNumberFormat="1" applyFont="1" applyBorder="1" applyAlignment="1">
      <alignment horizontal="center" vertical="center" wrapText="1"/>
    </xf>
    <xf numFmtId="0" fontId="38" fillId="0" borderId="7" xfId="4" applyFont="1" applyBorder="1" applyAlignment="1">
      <alignment vertical="center" wrapText="1"/>
    </xf>
    <xf numFmtId="0" fontId="38" fillId="2" borderId="7" xfId="4" applyFont="1" applyFill="1" applyBorder="1" applyAlignment="1">
      <alignment horizontal="center" vertical="center" wrapText="1"/>
    </xf>
    <xf numFmtId="178" fontId="38" fillId="0" borderId="27" xfId="4" applyNumberFormat="1" applyFont="1" applyBorder="1" applyAlignment="1">
      <alignment horizontal="right" vertical="center" wrapText="1"/>
    </xf>
    <xf numFmtId="178" fontId="38" fillId="0" borderId="72" xfId="4" applyNumberFormat="1" applyFont="1" applyBorder="1" applyAlignment="1">
      <alignment horizontal="right" vertical="center" wrapText="1"/>
    </xf>
    <xf numFmtId="0" fontId="38" fillId="0" borderId="5" xfId="4" applyFont="1" applyBorder="1" applyAlignment="1">
      <alignment vertical="center" wrapText="1"/>
    </xf>
    <xf numFmtId="0" fontId="38" fillId="0" borderId="65" xfId="4" applyFont="1" applyBorder="1" applyAlignment="1">
      <alignment vertical="center" wrapText="1"/>
    </xf>
    <xf numFmtId="178" fontId="45" fillId="0" borderId="127" xfId="4" applyNumberFormat="1" applyFont="1" applyBorder="1" applyAlignment="1">
      <alignment horizontal="left" vertical="center" wrapText="1" shrinkToFit="1"/>
    </xf>
    <xf numFmtId="178" fontId="45" fillId="0" borderId="109" xfId="4" applyNumberFormat="1" applyFont="1" applyBorder="1" applyAlignment="1">
      <alignment horizontal="left" vertical="center" wrapText="1" shrinkToFit="1"/>
    </xf>
    <xf numFmtId="178" fontId="45" fillId="0" borderId="153" xfId="4" applyNumberFormat="1" applyFont="1" applyBorder="1" applyAlignment="1">
      <alignment horizontal="left" vertical="center" wrapText="1" shrinkToFit="1"/>
    </xf>
    <xf numFmtId="178" fontId="45" fillId="0" borderId="110" xfId="4" applyNumberFormat="1" applyFont="1" applyBorder="1" applyAlignment="1">
      <alignment horizontal="left" vertical="center" wrapText="1" shrinkToFit="1"/>
    </xf>
    <xf numFmtId="0" fontId="46" fillId="0" borderId="31" xfId="4" applyFont="1" applyBorder="1" applyAlignment="1">
      <alignment horizontal="left" vertical="center" wrapText="1"/>
    </xf>
    <xf numFmtId="0" fontId="46" fillId="0" borderId="5" xfId="4" applyFont="1" applyBorder="1" applyAlignment="1">
      <alignment horizontal="left" vertical="center" wrapText="1"/>
    </xf>
    <xf numFmtId="0" fontId="46" fillId="0" borderId="40" xfId="4" applyFont="1" applyBorder="1" applyAlignment="1">
      <alignment horizontal="left" vertical="center" wrapText="1"/>
    </xf>
    <xf numFmtId="38" fontId="45" fillId="0" borderId="45" xfId="2" applyFont="1" applyFill="1" applyBorder="1" applyAlignment="1">
      <alignment horizontal="left" vertical="center" shrinkToFit="1"/>
    </xf>
    <xf numFmtId="38" fontId="45" fillId="0" borderId="0" xfId="2" applyFont="1" applyFill="1" applyBorder="1" applyAlignment="1">
      <alignment horizontal="left" vertical="center" shrinkToFit="1"/>
    </xf>
    <xf numFmtId="178" fontId="45" fillId="0" borderId="23" xfId="4" applyNumberFormat="1" applyFont="1" applyBorder="1" applyAlignment="1">
      <alignment horizontal="left" vertical="center" wrapText="1" shrinkToFit="1"/>
    </xf>
    <xf numFmtId="178" fontId="45" fillId="0" borderId="92" xfId="4" applyNumberFormat="1" applyFont="1" applyBorder="1" applyAlignment="1">
      <alignment horizontal="left" vertical="center" wrapText="1" shrinkToFit="1"/>
    </xf>
    <xf numFmtId="178" fontId="45" fillId="0" borderId="47" xfId="4" applyNumberFormat="1" applyFont="1" applyBorder="1" applyAlignment="1">
      <alignment horizontal="center" vertical="center" wrapText="1" shrinkToFit="1"/>
    </xf>
    <xf numFmtId="178" fontId="45" fillId="0" borderId="143" xfId="4" applyNumberFormat="1" applyFont="1" applyBorder="1" applyAlignment="1">
      <alignment horizontal="center" vertical="center" wrapText="1" shrinkToFit="1"/>
    </xf>
    <xf numFmtId="0" fontId="25" fillId="0" borderId="43" xfId="0" applyFont="1" applyBorder="1" applyAlignment="1">
      <alignment horizontal="left" vertical="center" indent="1"/>
    </xf>
    <xf numFmtId="0" fontId="25" fillId="0" borderId="32" xfId="0" applyFont="1" applyBorder="1" applyAlignment="1">
      <alignment horizontal="left" vertical="center" indent="1"/>
    </xf>
    <xf numFmtId="178" fontId="45" fillId="0" borderId="31" xfId="4" applyNumberFormat="1" applyFont="1" applyBorder="1" applyAlignment="1">
      <alignment horizontal="left" vertical="center" shrinkToFit="1"/>
    </xf>
    <xf numFmtId="178" fontId="45" fillId="0" borderId="40" xfId="4" applyNumberFormat="1" applyFont="1" applyBorder="1" applyAlignment="1">
      <alignment horizontal="left" vertical="center" shrinkToFit="1"/>
    </xf>
    <xf numFmtId="0" fontId="25" fillId="0" borderId="31" xfId="0" applyFont="1" applyBorder="1" applyAlignment="1">
      <alignment horizontal="left" vertical="center" indent="1"/>
    </xf>
    <xf numFmtId="0" fontId="25" fillId="0" borderId="5" xfId="0" applyFont="1" applyBorder="1" applyAlignment="1">
      <alignment horizontal="left" vertical="center" indent="1"/>
    </xf>
    <xf numFmtId="0" fontId="25" fillId="0" borderId="91" xfId="0" applyFont="1" applyBorder="1" applyAlignment="1">
      <alignment horizontal="left" vertical="center" indent="1"/>
    </xf>
    <xf numFmtId="0" fontId="25" fillId="0" borderId="64" xfId="0" applyFont="1" applyBorder="1" applyAlignment="1">
      <alignment horizontal="left" vertical="center" indent="1"/>
    </xf>
    <xf numFmtId="178" fontId="45" fillId="0" borderId="127" xfId="4" applyNumberFormat="1" applyFont="1" applyBorder="1" applyAlignment="1">
      <alignment vertical="center" shrinkToFit="1"/>
    </xf>
    <xf numFmtId="178" fontId="45" fillId="0" borderId="109" xfId="4" applyNumberFormat="1" applyFont="1" applyBorder="1" applyAlignment="1">
      <alignment vertical="center" shrinkToFit="1"/>
    </xf>
    <xf numFmtId="178" fontId="45" fillId="0" borderId="153" xfId="4" applyNumberFormat="1" applyFont="1" applyBorder="1" applyAlignment="1">
      <alignment vertical="center" shrinkToFit="1"/>
    </xf>
    <xf numFmtId="178" fontId="45" fillId="0" borderId="110" xfId="4" applyNumberFormat="1" applyFont="1" applyBorder="1" applyAlignment="1">
      <alignment vertical="center" shrinkToFit="1"/>
    </xf>
    <xf numFmtId="178" fontId="45" fillId="0" borderId="31" xfId="4" applyNumberFormat="1" applyFont="1" applyBorder="1" applyAlignment="1">
      <alignment vertical="center" shrinkToFit="1"/>
    </xf>
    <xf numFmtId="178" fontId="45" fillId="0" borderId="40" xfId="4" applyNumberFormat="1" applyFont="1" applyBorder="1" applyAlignment="1">
      <alignment vertical="center" shrinkToFit="1"/>
    </xf>
    <xf numFmtId="0" fontId="48" fillId="0" borderId="44" xfId="0" applyFont="1" applyBorder="1" applyAlignment="1">
      <alignment horizontal="left" vertical="center"/>
    </xf>
    <xf numFmtId="0" fontId="48" fillId="0" borderId="70" xfId="0" applyFont="1" applyBorder="1" applyAlignment="1">
      <alignment horizontal="left" vertical="center"/>
    </xf>
    <xf numFmtId="0" fontId="25" fillId="0" borderId="90" xfId="0" applyFont="1" applyBorder="1" applyAlignment="1">
      <alignment horizontal="left" vertical="center" indent="1"/>
    </xf>
    <xf numFmtId="178" fontId="45" fillId="0" borderId="127" xfId="4" applyNumberFormat="1" applyFont="1" applyBorder="1" applyAlignment="1">
      <alignment horizontal="left" vertical="center" shrinkToFit="1"/>
    </xf>
    <xf numFmtId="178" fontId="45" fillId="0" borderId="109" xfId="4" applyNumberFormat="1" applyFont="1" applyBorder="1" applyAlignment="1">
      <alignment horizontal="left" vertical="center" shrinkToFit="1"/>
    </xf>
    <xf numFmtId="178" fontId="45" fillId="0" borderId="153" xfId="4" applyNumberFormat="1" applyFont="1" applyBorder="1" applyAlignment="1">
      <alignment horizontal="left" vertical="center" shrinkToFit="1"/>
    </xf>
    <xf numFmtId="178" fontId="45" fillId="0" borderId="110" xfId="4" applyNumberFormat="1" applyFont="1" applyBorder="1" applyAlignment="1">
      <alignment horizontal="left" vertical="center" shrinkToFit="1"/>
    </xf>
    <xf numFmtId="0" fontId="48" fillId="0" borderId="46" xfId="0" applyFont="1" applyBorder="1" applyAlignment="1">
      <alignment horizontal="left" vertical="center"/>
    </xf>
    <xf numFmtId="0" fontId="48" fillId="0" borderId="45" xfId="0" applyFont="1" applyBorder="1" applyAlignment="1">
      <alignment horizontal="left" vertical="center"/>
    </xf>
    <xf numFmtId="0" fontId="48" fillId="0" borderId="132" xfId="0" applyFont="1" applyBorder="1" applyAlignment="1">
      <alignment horizontal="left" vertical="center"/>
    </xf>
    <xf numFmtId="0" fontId="48" fillId="0" borderId="3" xfId="0" applyFont="1" applyBorder="1" applyAlignment="1">
      <alignment horizontal="left" vertical="center"/>
    </xf>
    <xf numFmtId="178" fontId="46" fillId="0" borderId="0" xfId="4" applyNumberFormat="1" applyFont="1" applyAlignment="1">
      <alignment horizontal="center" vertical="top" shrinkToFit="1"/>
    </xf>
    <xf numFmtId="178" fontId="46" fillId="0" borderId="37" xfId="4" applyNumberFormat="1" applyFont="1" applyBorder="1" applyAlignment="1">
      <alignment horizontal="center" vertical="top" shrinkToFit="1"/>
    </xf>
    <xf numFmtId="0" fontId="25" fillId="0" borderId="128" xfId="0" applyFont="1" applyBorder="1" applyAlignment="1">
      <alignment horizontal="left" vertical="center" indent="1"/>
    </xf>
    <xf numFmtId="0" fontId="25" fillId="0" borderId="44" xfId="0" applyFont="1" applyBorder="1" applyAlignment="1">
      <alignment horizontal="left" vertical="center" indent="1"/>
    </xf>
    <xf numFmtId="0" fontId="25" fillId="0" borderId="1" xfId="4" applyFont="1" applyBorder="1" applyAlignment="1">
      <alignment horizontal="left" vertical="center"/>
    </xf>
    <xf numFmtId="0" fontId="25" fillId="4" borderId="23" xfId="0" applyFont="1" applyFill="1" applyBorder="1" applyAlignment="1">
      <alignment horizontal="left" vertical="center" wrapText="1"/>
    </xf>
    <xf numFmtId="0" fontId="25" fillId="4" borderId="0" xfId="0" applyFont="1" applyFill="1" applyAlignment="1">
      <alignment horizontal="left" vertical="center" wrapText="1"/>
    </xf>
    <xf numFmtId="31" fontId="38" fillId="0" borderId="26" xfId="0" applyNumberFormat="1" applyFont="1" applyBorder="1" applyAlignment="1">
      <alignment horizontal="center" vertical="center"/>
    </xf>
    <xf numFmtId="0" fontId="38" fillId="0" borderId="73" xfId="0" applyFont="1" applyBorder="1" applyAlignment="1">
      <alignment horizontal="center" vertical="center"/>
    </xf>
    <xf numFmtId="0" fontId="26" fillId="0" borderId="26" xfId="0" applyFont="1" applyBorder="1" applyAlignment="1">
      <alignment horizontal="center" vertical="center" shrinkToFit="1"/>
    </xf>
    <xf numFmtId="0" fontId="26" fillId="0" borderId="69" xfId="0" applyFont="1" applyBorder="1" applyAlignment="1">
      <alignment horizontal="center" vertical="center" shrinkToFit="1"/>
    </xf>
    <xf numFmtId="0" fontId="25" fillId="4" borderId="46" xfId="0" applyFont="1" applyFill="1" applyBorder="1" applyAlignment="1">
      <alignment horizontal="left" vertical="center" wrapText="1"/>
    </xf>
    <xf numFmtId="0" fontId="25" fillId="4" borderId="45" xfId="0" applyFont="1" applyFill="1" applyBorder="1" applyAlignment="1">
      <alignment horizontal="left" vertical="center" wrapText="1"/>
    </xf>
    <xf numFmtId="0" fontId="25" fillId="4" borderId="24" xfId="0" applyFont="1" applyFill="1" applyBorder="1" applyAlignment="1">
      <alignment horizontal="left" vertical="center" wrapText="1"/>
    </xf>
    <xf numFmtId="0" fontId="25" fillId="4" borderId="2" xfId="0" applyFont="1" applyFill="1" applyBorder="1" applyAlignment="1">
      <alignment horizontal="left" vertical="center" wrapText="1"/>
    </xf>
    <xf numFmtId="0" fontId="25" fillId="0" borderId="46" xfId="0" applyFont="1" applyBorder="1" applyAlignment="1">
      <alignment horizontal="left" vertical="center" wrapText="1"/>
    </xf>
    <xf numFmtId="0" fontId="25" fillId="0" borderId="45" xfId="0" applyFont="1" applyBorder="1" applyAlignment="1">
      <alignment horizontal="left" vertical="center" wrapText="1"/>
    </xf>
    <xf numFmtId="0" fontId="25" fillId="0" borderId="67" xfId="0" applyFont="1" applyBorder="1" applyAlignment="1">
      <alignment horizontal="left" vertical="center" wrapText="1"/>
    </xf>
    <xf numFmtId="0" fontId="25" fillId="0" borderId="24" xfId="0" applyFont="1" applyBorder="1" applyAlignment="1">
      <alignment horizontal="left" vertical="center" wrapText="1"/>
    </xf>
    <xf numFmtId="0" fontId="25" fillId="0" borderId="2" xfId="0" applyFont="1" applyBorder="1" applyAlignment="1">
      <alignment horizontal="left" vertical="center" wrapText="1"/>
    </xf>
    <xf numFmtId="0" fontId="25" fillId="0" borderId="136" xfId="0" applyFont="1" applyBorder="1" applyAlignment="1">
      <alignment horizontal="left" vertical="center" wrapText="1"/>
    </xf>
    <xf numFmtId="0" fontId="25" fillId="0" borderId="0" xfId="4" applyFont="1" applyAlignment="1">
      <alignment horizontal="left" vertical="center" wrapText="1"/>
    </xf>
    <xf numFmtId="0" fontId="38" fillId="4" borderId="46" xfId="0" applyFont="1" applyFill="1" applyBorder="1" applyAlignment="1">
      <alignment horizontal="left" vertical="center" wrapText="1"/>
    </xf>
    <xf numFmtId="0" fontId="38" fillId="4" borderId="45" xfId="0" applyFont="1" applyFill="1" applyBorder="1" applyAlignment="1">
      <alignment horizontal="left" vertical="center" wrapText="1"/>
    </xf>
    <xf numFmtId="0" fontId="38" fillId="4" borderId="23" xfId="0" applyFont="1" applyFill="1" applyBorder="1" applyAlignment="1">
      <alignment horizontal="left" vertical="center" wrapText="1"/>
    </xf>
    <xf numFmtId="0" fontId="38" fillId="4" borderId="0" xfId="0" applyFont="1" applyFill="1" applyAlignment="1">
      <alignment horizontal="left" vertical="center" wrapText="1"/>
    </xf>
    <xf numFmtId="0" fontId="38" fillId="4" borderId="47" xfId="0" applyFont="1" applyFill="1" applyBorder="1" applyAlignment="1">
      <alignment horizontal="left" vertical="center" wrapText="1"/>
    </xf>
    <xf numFmtId="0" fontId="38" fillId="4" borderId="1" xfId="0" applyFont="1" applyFill="1" applyBorder="1" applyAlignment="1">
      <alignment horizontal="left" vertical="center" wrapText="1"/>
    </xf>
    <xf numFmtId="0" fontId="39" fillId="0" borderId="5" xfId="0" applyFont="1" applyBorder="1" applyAlignment="1">
      <alignment horizontal="left" vertical="center" wrapText="1"/>
    </xf>
    <xf numFmtId="0" fontId="39" fillId="0" borderId="65" xfId="0" applyFont="1" applyBorder="1" applyAlignment="1">
      <alignment horizontal="left" vertical="center" wrapText="1"/>
    </xf>
    <xf numFmtId="0" fontId="39" fillId="0" borderId="64" xfId="0" applyFont="1" applyBorder="1" applyAlignment="1">
      <alignment horizontal="left" vertical="center" wrapText="1"/>
    </xf>
    <xf numFmtId="0" fontId="39" fillId="0" borderId="90" xfId="0" applyFont="1" applyBorder="1" applyAlignment="1">
      <alignment horizontal="left" vertical="center" wrapText="1"/>
    </xf>
    <xf numFmtId="0" fontId="39" fillId="0" borderId="1" xfId="0" applyFont="1" applyBorder="1" applyAlignment="1">
      <alignment horizontal="left" vertical="center" wrapText="1"/>
    </xf>
    <xf numFmtId="0" fontId="39" fillId="0" borderId="68" xfId="0" applyFont="1" applyBorder="1" applyAlignment="1">
      <alignment horizontal="left" vertical="center" wrapText="1"/>
    </xf>
    <xf numFmtId="0" fontId="25" fillId="4" borderId="47"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5" fillId="0" borderId="26" xfId="0" applyFont="1" applyBorder="1" applyAlignment="1">
      <alignment horizontal="center" vertical="center"/>
    </xf>
    <xf numFmtId="0" fontId="25" fillId="0" borderId="73" xfId="0" applyFont="1" applyBorder="1" applyAlignment="1">
      <alignment horizontal="center" vertical="center"/>
    </xf>
    <xf numFmtId="0" fontId="25" fillId="0" borderId="26" xfId="0" applyFont="1" applyBorder="1" applyAlignment="1">
      <alignment horizontal="center" vertical="center" shrinkToFit="1"/>
    </xf>
    <xf numFmtId="0" fontId="25" fillId="0" borderId="69" xfId="0" applyFont="1" applyBorder="1" applyAlignment="1">
      <alignment horizontal="center" vertical="center" shrinkToFit="1"/>
    </xf>
    <xf numFmtId="0" fontId="25" fillId="4" borderId="92" xfId="0" applyFont="1" applyFill="1" applyBorder="1" applyAlignment="1">
      <alignment horizontal="left" vertical="center" wrapText="1"/>
    </xf>
    <xf numFmtId="0" fontId="25" fillId="4" borderId="126" xfId="0" applyFont="1" applyFill="1" applyBorder="1" applyAlignment="1">
      <alignment horizontal="left" vertical="center" wrapText="1"/>
    </xf>
    <xf numFmtId="0" fontId="25" fillId="4" borderId="46" xfId="4" applyFont="1" applyFill="1" applyBorder="1" applyAlignment="1">
      <alignment horizontal="center" wrapText="1"/>
    </xf>
    <xf numFmtId="0" fontId="25" fillId="4" borderId="132" xfId="4" applyFont="1" applyFill="1" applyBorder="1" applyAlignment="1">
      <alignment horizontal="center" wrapText="1"/>
    </xf>
    <xf numFmtId="0" fontId="39" fillId="0" borderId="45" xfId="0" applyFont="1" applyBorder="1" applyAlignment="1">
      <alignment horizontal="left" vertical="center" wrapText="1"/>
    </xf>
    <xf numFmtId="0" fontId="39" fillId="4" borderId="23" xfId="4" applyFont="1" applyFill="1" applyBorder="1" applyAlignment="1">
      <alignment horizontal="center" vertical="center" wrapText="1"/>
    </xf>
    <xf numFmtId="0" fontId="39" fillId="4" borderId="92" xfId="4" applyFont="1" applyFill="1" applyBorder="1" applyAlignment="1">
      <alignment horizontal="center" vertical="center" wrapText="1"/>
    </xf>
    <xf numFmtId="0" fontId="39" fillId="0" borderId="0" xfId="0" applyFont="1" applyAlignment="1">
      <alignment horizontal="left" vertical="center" wrapText="1"/>
    </xf>
    <xf numFmtId="0" fontId="39" fillId="0" borderId="1" xfId="0" applyFont="1" applyBorder="1" applyAlignment="1">
      <alignment horizontal="left" vertical="center"/>
    </xf>
    <xf numFmtId="0" fontId="38" fillId="4" borderId="130" xfId="4" applyFont="1" applyFill="1" applyBorder="1" applyAlignment="1">
      <alignment horizontal="left" vertical="center"/>
    </xf>
    <xf numFmtId="0" fontId="38" fillId="4" borderId="15" xfId="4" applyFont="1" applyFill="1" applyBorder="1" applyAlignment="1">
      <alignment horizontal="left" vertical="center"/>
    </xf>
    <xf numFmtId="0" fontId="38" fillId="4" borderId="135" xfId="4" applyFont="1" applyFill="1" applyBorder="1" applyAlignment="1">
      <alignment horizontal="left" vertical="center"/>
    </xf>
    <xf numFmtId="0" fontId="25" fillId="4" borderId="46" xfId="4" applyFont="1" applyFill="1" applyBorder="1" applyAlignment="1">
      <alignment horizontal="left" vertical="center" wrapText="1"/>
    </xf>
    <xf numFmtId="0" fontId="25" fillId="4" borderId="45" xfId="4" applyFont="1" applyFill="1" applyBorder="1" applyAlignment="1">
      <alignment horizontal="left" vertical="center" wrapText="1"/>
    </xf>
    <xf numFmtId="0" fontId="25" fillId="4" borderId="132" xfId="4" applyFont="1" applyFill="1" applyBorder="1" applyAlignment="1">
      <alignment horizontal="left" vertical="center" wrapText="1"/>
    </xf>
    <xf numFmtId="0" fontId="25" fillId="4" borderId="23" xfId="4" applyFont="1" applyFill="1" applyBorder="1" applyAlignment="1">
      <alignment horizontal="left" vertical="center" wrapText="1"/>
    </xf>
    <xf numFmtId="0" fontId="25" fillId="4" borderId="0" xfId="4" applyFont="1" applyFill="1" applyAlignment="1">
      <alignment horizontal="left" vertical="center" wrapText="1"/>
    </xf>
    <xf numFmtId="0" fontId="25" fillId="4" borderId="92" xfId="4" applyFont="1" applyFill="1" applyBorder="1" applyAlignment="1">
      <alignment horizontal="left" vertical="center" wrapText="1"/>
    </xf>
    <xf numFmtId="0" fontId="25" fillId="4" borderId="47" xfId="4" applyFont="1" applyFill="1" applyBorder="1" applyAlignment="1">
      <alignment horizontal="left" vertical="center" wrapText="1"/>
    </xf>
    <xf numFmtId="0" fontId="25" fillId="4" borderId="1" xfId="4" applyFont="1" applyFill="1" applyBorder="1" applyAlignment="1">
      <alignment horizontal="left" vertical="center" wrapText="1"/>
    </xf>
    <xf numFmtId="0" fontId="25" fillId="4" borderId="143" xfId="4" applyFont="1" applyFill="1" applyBorder="1" applyAlignment="1">
      <alignment horizontal="left" vertical="center" wrapText="1"/>
    </xf>
    <xf numFmtId="0" fontId="25" fillId="4" borderId="46" xfId="4" applyFont="1" applyFill="1" applyBorder="1" applyAlignment="1">
      <alignment horizontal="left" vertical="center" shrinkToFit="1"/>
    </xf>
    <xf numFmtId="0" fontId="25" fillId="4" borderId="132" xfId="4" applyFont="1" applyFill="1" applyBorder="1" applyAlignment="1">
      <alignment horizontal="left" vertical="center" shrinkToFit="1"/>
    </xf>
    <xf numFmtId="0" fontId="25" fillId="0" borderId="44" xfId="4" applyFont="1" applyBorder="1" applyAlignment="1">
      <alignment horizontal="center" vertical="center"/>
    </xf>
    <xf numFmtId="0" fontId="25" fillId="0" borderId="3" xfId="4" applyFont="1" applyBorder="1" applyAlignment="1">
      <alignment horizontal="center" vertical="center"/>
    </xf>
    <xf numFmtId="0" fontId="25" fillId="0" borderId="70" xfId="4" applyFont="1" applyBorder="1" applyAlignment="1">
      <alignment horizontal="center" vertical="center"/>
    </xf>
    <xf numFmtId="0" fontId="26" fillId="4" borderId="44" xfId="4" applyFont="1" applyFill="1" applyBorder="1" applyAlignment="1">
      <alignment horizontal="left" vertical="center" shrinkToFit="1"/>
    </xf>
    <xf numFmtId="0" fontId="26" fillId="4" borderId="66" xfId="4" applyFont="1" applyFill="1" applyBorder="1" applyAlignment="1">
      <alignment horizontal="left" vertical="center" shrinkToFit="1"/>
    </xf>
    <xf numFmtId="0" fontId="25" fillId="0" borderId="45" xfId="4" applyFont="1" applyBorder="1" applyAlignment="1">
      <alignment horizontal="center" vertical="center"/>
    </xf>
    <xf numFmtId="0" fontId="25" fillId="0" borderId="67" xfId="4" applyFont="1" applyBorder="1" applyAlignment="1">
      <alignment horizontal="center" vertical="center"/>
    </xf>
    <xf numFmtId="0" fontId="26" fillId="4" borderId="12" xfId="4" applyFont="1" applyFill="1" applyBorder="1" applyAlignment="1">
      <alignment horizontal="left" vertical="center" wrapText="1" shrinkToFit="1"/>
    </xf>
    <xf numFmtId="0" fontId="26" fillId="4" borderId="192" xfId="4" applyFont="1" applyFill="1" applyBorder="1" applyAlignment="1">
      <alignment horizontal="left" vertical="center" wrapText="1" shrinkToFit="1"/>
    </xf>
    <xf numFmtId="0" fontId="26" fillId="4" borderId="104" xfId="4" applyFont="1" applyFill="1" applyBorder="1" applyAlignment="1">
      <alignment horizontal="left" vertical="center" wrapText="1" shrinkToFit="1"/>
    </xf>
    <xf numFmtId="0" fontId="26" fillId="4" borderId="124" xfId="4" applyFont="1" applyFill="1" applyBorder="1" applyAlignment="1">
      <alignment horizontal="left" vertical="center" wrapText="1" shrinkToFit="1"/>
    </xf>
    <xf numFmtId="0" fontId="26" fillId="4" borderId="100" xfId="4" applyFont="1" applyFill="1" applyBorder="1" applyAlignment="1">
      <alignment horizontal="left" vertical="center" wrapText="1" shrinkToFit="1"/>
    </xf>
    <xf numFmtId="0" fontId="25" fillId="0" borderId="45" xfId="4" applyFont="1" applyBorder="1" applyAlignment="1">
      <alignment horizontal="left" vertical="center"/>
    </xf>
    <xf numFmtId="0" fontId="25" fillId="0" borderId="67" xfId="4" applyFont="1" applyBorder="1" applyAlignment="1">
      <alignment horizontal="left" vertical="center"/>
    </xf>
    <xf numFmtId="0" fontId="25" fillId="0" borderId="36" xfId="4" applyFont="1" applyBorder="1" applyAlignment="1">
      <alignment horizontal="left" vertical="center"/>
    </xf>
    <xf numFmtId="0" fontId="25" fillId="0" borderId="81" xfId="4" applyFont="1" applyBorder="1" applyAlignment="1">
      <alignment horizontal="left" vertical="center"/>
    </xf>
    <xf numFmtId="0" fontId="26" fillId="4" borderId="48" xfId="4" applyFont="1" applyFill="1" applyBorder="1" applyAlignment="1">
      <alignment horizontal="left" vertical="center" wrapText="1" shrinkToFit="1"/>
    </xf>
    <xf numFmtId="0" fontId="26" fillId="4" borderId="193" xfId="4" applyFont="1" applyFill="1" applyBorder="1" applyAlignment="1">
      <alignment horizontal="left" vertical="center" wrapText="1" shrinkToFit="1"/>
    </xf>
    <xf numFmtId="0" fontId="25" fillId="0" borderId="5" xfId="4" applyFont="1" applyBorder="1" applyAlignment="1">
      <alignment horizontal="center" vertical="center" wrapText="1"/>
    </xf>
    <xf numFmtId="0" fontId="25" fillId="0" borderId="72" xfId="4" applyFont="1" applyBorder="1" applyAlignment="1">
      <alignment horizontal="center" vertical="center" wrapText="1"/>
    </xf>
    <xf numFmtId="0" fontId="25" fillId="0" borderId="68" xfId="4" applyFont="1" applyBorder="1" applyAlignment="1">
      <alignment horizontal="left" vertical="center"/>
    </xf>
    <xf numFmtId="0" fontId="26" fillId="4" borderId="192" xfId="4" applyFont="1" applyFill="1" applyBorder="1" applyAlignment="1">
      <alignment horizontal="left" vertical="center" shrinkToFit="1"/>
    </xf>
    <xf numFmtId="0" fontId="26" fillId="4" borderId="104" xfId="4" applyFont="1" applyFill="1" applyBorder="1" applyAlignment="1">
      <alignment horizontal="left" vertical="center" shrinkToFit="1"/>
    </xf>
    <xf numFmtId="0" fontId="25" fillId="0" borderId="43" xfId="4" applyFont="1" applyBorder="1" applyAlignment="1">
      <alignment horizontal="left" vertical="center"/>
    </xf>
    <xf numFmtId="0" fontId="25" fillId="0" borderId="32" xfId="4" applyFont="1" applyBorder="1" applyAlignment="1">
      <alignment horizontal="left" vertical="center"/>
    </xf>
    <xf numFmtId="0" fontId="25" fillId="0" borderId="69" xfId="4" applyFont="1" applyBorder="1" applyAlignment="1">
      <alignment horizontal="left" vertical="center"/>
    </xf>
    <xf numFmtId="0" fontId="25" fillId="0" borderId="5" xfId="4" applyFont="1" applyBorder="1" applyAlignment="1">
      <alignment horizontal="left" vertical="center"/>
    </xf>
    <xf numFmtId="0" fontId="25" fillId="0" borderId="65" xfId="4" applyFont="1" applyBorder="1" applyAlignment="1">
      <alignment horizontal="left" vertical="center"/>
    </xf>
    <xf numFmtId="0" fontId="25" fillId="0" borderId="64" xfId="4" applyFont="1" applyBorder="1" applyAlignment="1">
      <alignment horizontal="left" vertical="center"/>
    </xf>
    <xf numFmtId="0" fontId="25" fillId="0" borderId="90" xfId="4" applyFont="1" applyBorder="1" applyAlignment="1">
      <alignment horizontal="left" vertical="center"/>
    </xf>
    <xf numFmtId="0" fontId="25" fillId="0" borderId="62" xfId="4" applyFont="1" applyBorder="1" applyAlignment="1">
      <alignment horizontal="left" vertical="top" wrapText="1"/>
    </xf>
    <xf numFmtId="0" fontId="25" fillId="0" borderId="86" xfId="4" applyFont="1" applyBorder="1" applyAlignment="1">
      <alignment horizontal="left" vertical="top" wrapText="1"/>
    </xf>
    <xf numFmtId="0" fontId="25" fillId="0" borderId="87" xfId="4" applyFont="1" applyBorder="1" applyAlignment="1">
      <alignment horizontal="left" vertical="top" wrapText="1"/>
    </xf>
    <xf numFmtId="0" fontId="25" fillId="4" borderId="132" xfId="0" applyFont="1" applyFill="1" applyBorder="1" applyAlignment="1">
      <alignment horizontal="left" vertical="center" wrapText="1"/>
    </xf>
    <xf numFmtId="0" fontId="25" fillId="4" borderId="143" xfId="0" applyFont="1" applyFill="1" applyBorder="1" applyAlignment="1">
      <alignment horizontal="left" vertical="center" wrapText="1"/>
    </xf>
    <xf numFmtId="0" fontId="39" fillId="0" borderId="0" xfId="0" applyFont="1" applyAlignment="1">
      <alignment horizontal="left" vertical="center"/>
    </xf>
    <xf numFmtId="0" fontId="7" fillId="0" borderId="2" xfId="4" applyFont="1" applyBorder="1" applyAlignment="1">
      <alignment horizontal="left" vertical="center" wrapText="1"/>
    </xf>
    <xf numFmtId="0" fontId="38" fillId="4" borderId="130" xfId="4" applyFont="1" applyFill="1" applyBorder="1" applyAlignment="1">
      <alignment horizontal="left" vertical="center" wrapText="1"/>
    </xf>
    <xf numFmtId="0" fontId="38" fillId="4" borderId="15" xfId="4" applyFont="1" applyFill="1" applyBorder="1" applyAlignment="1">
      <alignment horizontal="left" vertical="center" wrapText="1"/>
    </xf>
    <xf numFmtId="0" fontId="25" fillId="4" borderId="15" xfId="4" applyFont="1" applyFill="1" applyBorder="1" applyAlignment="1">
      <alignment horizontal="left" vertical="center" wrapText="1"/>
    </xf>
    <xf numFmtId="0" fontId="25" fillId="0" borderId="15" xfId="0" applyFont="1" applyBorder="1" applyAlignment="1">
      <alignment horizontal="left" vertical="center" wrapText="1"/>
    </xf>
    <xf numFmtId="0" fontId="25" fillId="0" borderId="135" xfId="0" applyFont="1" applyBorder="1" applyAlignment="1">
      <alignment horizontal="left" vertical="center" wrapText="1"/>
    </xf>
    <xf numFmtId="0" fontId="25" fillId="0" borderId="62" xfId="4" applyFont="1" applyBorder="1" applyAlignment="1">
      <alignment horizontal="left" vertical="center" wrapText="1"/>
    </xf>
    <xf numFmtId="0" fontId="25" fillId="0" borderId="86" xfId="4" applyFont="1" applyBorder="1" applyAlignment="1">
      <alignment horizontal="left" vertical="center" wrapText="1"/>
    </xf>
    <xf numFmtId="0" fontId="25" fillId="0" borderId="87" xfId="4" applyFont="1" applyBorder="1" applyAlignment="1">
      <alignment horizontal="left" vertical="center" wrapText="1"/>
    </xf>
    <xf numFmtId="0" fontId="38" fillId="4" borderId="14" xfId="4" applyFont="1" applyFill="1" applyBorder="1" applyAlignment="1">
      <alignment horizontal="left" vertical="center" wrapText="1"/>
    </xf>
    <xf numFmtId="0" fontId="38" fillId="4" borderId="6" xfId="4" applyFont="1" applyFill="1" applyBorder="1" applyAlignment="1">
      <alignment horizontal="left" vertical="center" wrapText="1"/>
    </xf>
    <xf numFmtId="0" fontId="25" fillId="0" borderId="212" xfId="4" applyFont="1" applyBorder="1" applyAlignment="1">
      <alignment horizontal="left" vertical="center" wrapText="1"/>
    </xf>
    <xf numFmtId="0" fontId="38" fillId="4" borderId="135" xfId="4" applyFont="1" applyFill="1" applyBorder="1" applyAlignment="1">
      <alignment horizontal="left" vertical="center" wrapText="1"/>
    </xf>
    <xf numFmtId="0" fontId="25" fillId="4" borderId="16" xfId="4" applyFont="1" applyFill="1" applyBorder="1" applyAlignment="1">
      <alignment horizontal="left" vertical="top" wrapText="1"/>
    </xf>
    <xf numFmtId="0" fontId="25" fillId="2" borderId="9" xfId="4" applyFont="1" applyFill="1" applyBorder="1" applyAlignment="1">
      <alignment horizontal="left" vertical="top" wrapText="1"/>
    </xf>
    <xf numFmtId="0" fontId="25" fillId="4" borderId="17" xfId="4" applyFont="1" applyFill="1" applyBorder="1" applyAlignment="1">
      <alignment horizontal="left" vertical="center" wrapText="1"/>
    </xf>
    <xf numFmtId="0" fontId="38" fillId="0" borderId="43" xfId="4" applyFont="1" applyBorder="1" applyAlignment="1">
      <alignment horizontal="left" vertical="center" wrapText="1"/>
    </xf>
    <xf numFmtId="0" fontId="38" fillId="0" borderId="32" xfId="4" applyFont="1" applyBorder="1" applyAlignment="1">
      <alignment horizontal="left" vertical="center" wrapText="1"/>
    </xf>
    <xf numFmtId="0" fontId="38" fillId="0" borderId="69" xfId="4" applyFont="1" applyBorder="1" applyAlignment="1">
      <alignment horizontal="left" vertical="center" wrapText="1"/>
    </xf>
    <xf numFmtId="0" fontId="25" fillId="4" borderId="18" xfId="4" applyFont="1" applyFill="1" applyBorder="1" applyAlignment="1">
      <alignment horizontal="left" vertical="center" wrapText="1"/>
    </xf>
    <xf numFmtId="0" fontId="25" fillId="4" borderId="54" xfId="4" applyFont="1" applyFill="1" applyBorder="1" applyAlignment="1">
      <alignment horizontal="left" vertical="center" wrapText="1"/>
    </xf>
    <xf numFmtId="0" fontId="38" fillId="0" borderId="144" xfId="4" applyFont="1" applyBorder="1" applyAlignment="1">
      <alignment horizontal="left" vertical="center" wrapText="1"/>
    </xf>
    <xf numFmtId="0" fontId="38" fillId="0" borderId="56" xfId="4" applyFont="1" applyBorder="1" applyAlignment="1">
      <alignment horizontal="left" vertical="center" wrapText="1"/>
    </xf>
    <xf numFmtId="0" fontId="38" fillId="0" borderId="79" xfId="4" applyFont="1" applyBorder="1" applyAlignment="1">
      <alignment horizontal="left" vertical="center" wrapText="1"/>
    </xf>
    <xf numFmtId="0" fontId="25" fillId="4" borderId="116" xfId="4" applyFont="1" applyFill="1" applyBorder="1" applyAlignment="1">
      <alignment horizontal="left" vertical="center" wrapText="1"/>
    </xf>
    <xf numFmtId="0" fontId="38" fillId="0" borderId="91" xfId="4" applyFont="1" applyBorder="1" applyAlignment="1">
      <alignment horizontal="left" vertical="center" wrapText="1"/>
    </xf>
    <xf numFmtId="0" fontId="38" fillId="0" borderId="64" xfId="4" applyFont="1" applyBorder="1" applyAlignment="1">
      <alignment horizontal="left" vertical="center" wrapText="1"/>
    </xf>
    <xf numFmtId="0" fontId="38" fillId="0" borderId="90" xfId="4" applyFont="1" applyBorder="1" applyAlignment="1">
      <alignment horizontal="left" vertical="center" wrapText="1"/>
    </xf>
    <xf numFmtId="0" fontId="38" fillId="2" borderId="62" xfId="4" applyFont="1" applyFill="1" applyBorder="1" applyAlignment="1">
      <alignment horizontal="left" vertical="center" wrapText="1"/>
    </xf>
    <xf numFmtId="0" fontId="38" fillId="2" borderId="86" xfId="4" applyFont="1" applyFill="1" applyBorder="1" applyAlignment="1">
      <alignment horizontal="left" vertical="center" wrapText="1"/>
    </xf>
    <xf numFmtId="0" fontId="38" fillId="2" borderId="145" xfId="4" applyFont="1" applyFill="1" applyBorder="1" applyAlignment="1">
      <alignment horizontal="left" vertical="center" wrapText="1"/>
    </xf>
    <xf numFmtId="0" fontId="41" fillId="0" borderId="62" xfId="4" applyFont="1" applyBorder="1" applyAlignment="1">
      <alignment horizontal="left" vertical="center" wrapText="1"/>
    </xf>
    <xf numFmtId="0" fontId="41" fillId="0" borderId="86" xfId="4" applyFont="1" applyBorder="1" applyAlignment="1">
      <alignment horizontal="left" vertical="center" wrapText="1"/>
    </xf>
    <xf numFmtId="0" fontId="41" fillId="0" borderId="87" xfId="4" applyFont="1" applyBorder="1" applyAlignment="1">
      <alignment horizontal="left" vertical="center" wrapText="1"/>
    </xf>
    <xf numFmtId="0" fontId="39" fillId="4" borderId="31" xfId="0" applyFont="1" applyFill="1" applyBorder="1" applyAlignment="1" applyProtection="1">
      <alignment horizontal="left" vertical="center" shrinkToFit="1"/>
      <protection locked="0"/>
    </xf>
    <xf numFmtId="0" fontId="39" fillId="4" borderId="5" xfId="0" applyFont="1" applyFill="1" applyBorder="1" applyAlignment="1" applyProtection="1">
      <alignment horizontal="left" vertical="center" shrinkToFit="1"/>
      <protection locked="0"/>
    </xf>
    <xf numFmtId="0" fontId="39" fillId="4" borderId="27" xfId="0" applyFont="1" applyFill="1" applyBorder="1" applyAlignment="1" applyProtection="1">
      <alignment horizontal="left" vertical="center" shrinkToFit="1"/>
      <protection locked="0"/>
    </xf>
    <xf numFmtId="0" fontId="39" fillId="4" borderId="72" xfId="0" applyFont="1" applyFill="1" applyBorder="1" applyAlignment="1" applyProtection="1">
      <alignment horizontal="left" vertical="center" shrinkToFit="1"/>
      <protection locked="0"/>
    </xf>
    <xf numFmtId="0" fontId="39" fillId="4" borderId="144" xfId="0" applyFont="1" applyFill="1" applyBorder="1" applyAlignment="1" applyProtection="1">
      <alignment horizontal="left" vertical="center" shrinkToFit="1"/>
      <protection locked="0"/>
    </xf>
    <xf numFmtId="0" fontId="39" fillId="4" borderId="56" xfId="0" applyFont="1" applyFill="1" applyBorder="1" applyAlignment="1" applyProtection="1">
      <alignment horizontal="left" vertical="center" shrinkToFit="1"/>
      <protection locked="0"/>
    </xf>
    <xf numFmtId="0" fontId="39" fillId="4" borderId="55" xfId="0" applyFont="1" applyFill="1" applyBorder="1" applyAlignment="1" applyProtection="1">
      <alignment horizontal="left" vertical="center" shrinkToFit="1"/>
      <protection locked="0"/>
    </xf>
    <xf numFmtId="0" fontId="39" fillId="4" borderId="57" xfId="0" applyFont="1" applyFill="1" applyBorder="1" applyAlignment="1" applyProtection="1">
      <alignment horizontal="left" vertical="center" shrinkToFit="1"/>
      <protection locked="0"/>
    </xf>
    <xf numFmtId="0" fontId="39" fillId="4" borderId="46" xfId="0" applyFont="1" applyFill="1" applyBorder="1" applyAlignment="1">
      <alignment horizontal="left" vertical="center" wrapText="1"/>
    </xf>
    <xf numFmtId="0" fontId="39" fillId="4" borderId="45" xfId="0" applyFont="1" applyFill="1" applyBorder="1" applyAlignment="1">
      <alignment horizontal="left" vertical="center" wrapText="1"/>
    </xf>
    <xf numFmtId="0" fontId="39" fillId="4" borderId="132" xfId="0" applyFont="1" applyFill="1" applyBorder="1" applyAlignment="1">
      <alignment horizontal="left" vertical="center" wrapText="1"/>
    </xf>
    <xf numFmtId="0" fontId="39" fillId="4" borderId="23" xfId="0" applyFont="1" applyFill="1" applyBorder="1" applyAlignment="1">
      <alignment horizontal="left" vertical="center" wrapText="1"/>
    </xf>
    <xf numFmtId="0" fontId="39" fillId="4" borderId="0" xfId="0" applyFont="1" applyFill="1" applyAlignment="1">
      <alignment horizontal="left" vertical="center" wrapText="1"/>
    </xf>
    <xf numFmtId="0" fontId="39" fillId="4" borderId="92" xfId="0" applyFont="1" applyFill="1" applyBorder="1" applyAlignment="1">
      <alignment horizontal="left" vertical="center" wrapText="1"/>
    </xf>
    <xf numFmtId="0" fontId="39" fillId="4" borderId="24" xfId="0" applyFont="1" applyFill="1" applyBorder="1" applyAlignment="1">
      <alignment horizontal="left" vertical="center" wrapText="1"/>
    </xf>
    <xf numFmtId="0" fontId="39" fillId="4" borderId="2" xfId="0" applyFont="1" applyFill="1" applyBorder="1" applyAlignment="1">
      <alignment horizontal="left" vertical="center" wrapText="1"/>
    </xf>
    <xf numFmtId="0" fontId="39" fillId="4" borderId="126" xfId="0" applyFont="1" applyFill="1" applyBorder="1" applyAlignment="1">
      <alignment horizontal="left" vertical="center" wrapText="1"/>
    </xf>
    <xf numFmtId="0" fontId="39" fillId="4" borderId="44" xfId="0" applyFont="1" applyFill="1" applyBorder="1" applyAlignment="1">
      <alignment horizontal="left" vertical="center"/>
    </xf>
    <xf numFmtId="0" fontId="39" fillId="4" borderId="3" xfId="0" applyFont="1" applyFill="1" applyBorder="1" applyAlignment="1">
      <alignment horizontal="left" vertical="center"/>
    </xf>
    <xf numFmtId="0" fontId="39" fillId="0" borderId="3" xfId="0" applyFont="1" applyBorder="1" applyAlignment="1">
      <alignment horizontal="left" vertical="center"/>
    </xf>
    <xf numFmtId="0" fontId="39" fillId="0" borderId="70" xfId="0" applyFont="1" applyBorder="1" applyAlignment="1">
      <alignment horizontal="left" vertical="center"/>
    </xf>
    <xf numFmtId="0" fontId="39" fillId="4" borderId="44"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38" xfId="0" applyFont="1" applyFill="1" applyBorder="1" applyAlignment="1">
      <alignment horizontal="center" vertical="center"/>
    </xf>
    <xf numFmtId="0" fontId="39" fillId="4" borderId="77" xfId="0" applyFont="1" applyFill="1" applyBorder="1" applyAlignment="1">
      <alignment horizontal="center" vertical="center"/>
    </xf>
    <xf numFmtId="0" fontId="39" fillId="4" borderId="46" xfId="0" applyFont="1" applyFill="1" applyBorder="1" applyAlignment="1">
      <alignment horizontal="center" vertical="center" wrapText="1"/>
    </xf>
    <xf numFmtId="0" fontId="39" fillId="4" borderId="45" xfId="0" applyFont="1" applyFill="1" applyBorder="1" applyAlignment="1">
      <alignment horizontal="center" vertical="center" wrapText="1"/>
    </xf>
    <xf numFmtId="0" fontId="39" fillId="4" borderId="47"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8" fillId="4" borderId="14" xfId="0" applyFont="1" applyFill="1" applyBorder="1" applyAlignment="1">
      <alignment horizontal="center" vertical="center" shrinkToFit="1"/>
    </xf>
    <xf numFmtId="0" fontId="38" fillId="4" borderId="6" xfId="0" applyFont="1" applyFill="1" applyBorder="1" applyAlignment="1">
      <alignment horizontal="center" vertical="center" shrinkToFit="1"/>
    </xf>
    <xf numFmtId="0" fontId="38" fillId="4" borderId="21" xfId="0" applyFont="1" applyFill="1" applyBorder="1" applyAlignment="1">
      <alignment horizontal="center" vertical="center" shrinkToFit="1"/>
    </xf>
    <xf numFmtId="0" fontId="39" fillId="4" borderId="45" xfId="0" applyFont="1" applyFill="1" applyBorder="1" applyAlignment="1">
      <alignment horizontal="center" vertical="center"/>
    </xf>
    <xf numFmtId="0" fontId="39" fillId="4" borderId="67" xfId="0" applyFont="1" applyFill="1" applyBorder="1" applyAlignment="1">
      <alignment horizontal="center" vertical="center"/>
    </xf>
    <xf numFmtId="0" fontId="38" fillId="4" borderId="30" xfId="0" applyFont="1" applyFill="1" applyBorder="1" applyAlignment="1">
      <alignment horizontal="center" vertical="center" shrinkToFit="1"/>
    </xf>
    <xf numFmtId="0" fontId="38" fillId="4" borderId="8" xfId="0" applyFont="1" applyFill="1" applyBorder="1" applyAlignment="1">
      <alignment horizontal="center" vertical="center" shrinkToFit="1"/>
    </xf>
    <xf numFmtId="0" fontId="38" fillId="4" borderId="117" xfId="0" applyFont="1" applyFill="1" applyBorder="1" applyAlignment="1">
      <alignment horizontal="center" vertical="center" shrinkToFit="1"/>
    </xf>
    <xf numFmtId="38" fontId="38" fillId="0" borderId="117" xfId="2" applyFont="1" applyFill="1" applyBorder="1" applyAlignment="1">
      <alignment horizontal="right" vertical="center"/>
    </xf>
    <xf numFmtId="38" fontId="38" fillId="0" borderId="146" xfId="2" applyFont="1" applyFill="1" applyBorder="1" applyAlignment="1">
      <alignment horizontal="right" vertical="center"/>
    </xf>
    <xf numFmtId="0" fontId="39" fillId="0" borderId="3" xfId="0" applyFont="1" applyBorder="1" applyAlignment="1">
      <alignment horizontal="left" vertical="center" shrinkToFit="1"/>
    </xf>
    <xf numFmtId="0" fontId="39" fillId="0" borderId="70" xfId="0" applyFont="1" applyBorder="1" applyAlignment="1">
      <alignment horizontal="left" vertical="center" shrinkToFit="1"/>
    </xf>
    <xf numFmtId="0" fontId="39" fillId="4" borderId="43" xfId="0" applyFont="1" applyFill="1" applyBorder="1" applyAlignment="1" applyProtection="1">
      <alignment horizontal="left" vertical="center" shrinkToFit="1"/>
      <protection locked="0"/>
    </xf>
    <xf numFmtId="0" fontId="39" fillId="4" borderId="32" xfId="0" applyFont="1" applyFill="1" applyBorder="1" applyAlignment="1" applyProtection="1">
      <alignment horizontal="left" vertical="center" shrinkToFit="1"/>
      <protection locked="0"/>
    </xf>
    <xf numFmtId="0" fontId="25" fillId="0" borderId="45" xfId="4" applyFont="1" applyBorder="1" applyAlignment="1">
      <alignment horizontal="left" vertical="center" wrapText="1"/>
    </xf>
    <xf numFmtId="0" fontId="25" fillId="0" borderId="67" xfId="4" applyFont="1" applyBorder="1" applyAlignment="1">
      <alignment horizontal="left" vertical="center" wrapText="1"/>
    </xf>
    <xf numFmtId="0" fontId="25" fillId="0" borderId="37" xfId="4" applyFont="1" applyBorder="1" applyAlignment="1">
      <alignment horizontal="left" vertical="center" wrapText="1"/>
    </xf>
    <xf numFmtId="0" fontId="25" fillId="0" borderId="2" xfId="4" applyFont="1" applyBorder="1" applyAlignment="1">
      <alignment horizontal="left" vertical="center" wrapText="1"/>
    </xf>
    <xf numFmtId="0" fontId="25" fillId="0" borderId="136" xfId="4" applyFont="1" applyBorder="1" applyAlignment="1">
      <alignment horizontal="left" vertical="center" wrapText="1"/>
    </xf>
    <xf numFmtId="0" fontId="38" fillId="4" borderId="44" xfId="0" applyFont="1" applyFill="1" applyBorder="1" applyAlignment="1">
      <alignment horizontal="left" vertical="center" shrinkToFit="1"/>
    </xf>
    <xf numFmtId="0" fontId="38" fillId="4" borderId="3" xfId="0" applyFont="1" applyFill="1" applyBorder="1" applyAlignment="1">
      <alignment horizontal="left" vertical="center" shrinkToFit="1"/>
    </xf>
    <xf numFmtId="0" fontId="38" fillId="4" borderId="66" xfId="0" applyFont="1" applyFill="1" applyBorder="1" applyAlignment="1">
      <alignment horizontal="left" vertical="center" shrinkToFit="1"/>
    </xf>
    <xf numFmtId="0" fontId="26" fillId="4" borderId="46"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6" fillId="4" borderId="23" xfId="0" applyFont="1" applyFill="1" applyBorder="1" applyAlignment="1">
      <alignment horizontal="center" vertical="center" wrapText="1"/>
    </xf>
    <xf numFmtId="0" fontId="26" fillId="4" borderId="0" xfId="0" applyFont="1" applyFill="1" applyAlignment="1">
      <alignment horizontal="center" vertical="center" wrapText="1"/>
    </xf>
    <xf numFmtId="0" fontId="26" fillId="4" borderId="47"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5" fillId="4" borderId="12" xfId="0" applyFont="1" applyFill="1" applyBorder="1" applyAlignment="1">
      <alignment horizontal="center" vertical="center" shrinkToFit="1"/>
    </xf>
    <xf numFmtId="0" fontId="25" fillId="4" borderId="63" xfId="0" applyFont="1" applyFill="1" applyBorder="1" applyAlignment="1">
      <alignment horizontal="center" vertical="center" shrinkToFit="1"/>
    </xf>
    <xf numFmtId="0" fontId="25" fillId="4" borderId="124" xfId="0" applyFont="1" applyFill="1" applyBorder="1" applyAlignment="1">
      <alignment horizontal="center" vertical="center" shrinkToFit="1"/>
    </xf>
    <xf numFmtId="0" fontId="38" fillId="4" borderId="13" xfId="0" applyFont="1" applyFill="1" applyBorder="1" applyAlignment="1">
      <alignment horizontal="left" vertical="center" shrinkToFit="1"/>
    </xf>
    <xf numFmtId="0" fontId="38" fillId="4" borderId="7" xfId="0" applyFont="1" applyFill="1" applyBorder="1" applyAlignment="1">
      <alignment horizontal="left" vertical="center" shrinkToFit="1"/>
    </xf>
    <xf numFmtId="0" fontId="38" fillId="4" borderId="22" xfId="0" applyFont="1" applyFill="1" applyBorder="1" applyAlignment="1">
      <alignment horizontal="left" vertical="center" shrinkToFit="1"/>
    </xf>
    <xf numFmtId="0" fontId="38" fillId="4" borderId="29" xfId="0" applyFont="1" applyFill="1" applyBorder="1" applyAlignment="1">
      <alignment horizontal="left" vertical="center" shrinkToFit="1"/>
    </xf>
    <xf numFmtId="0" fontId="38" fillId="4" borderId="41" xfId="0" applyFont="1" applyFill="1" applyBorder="1" applyAlignment="1">
      <alignment horizontal="left" vertical="center" shrinkToFit="1"/>
    </xf>
    <xf numFmtId="0" fontId="38" fillId="4" borderId="48" xfId="0" applyFont="1" applyFill="1" applyBorder="1" applyAlignment="1">
      <alignment horizontal="left" vertical="center" shrinkToFit="1"/>
    </xf>
    <xf numFmtId="0" fontId="25" fillId="4" borderId="19" xfId="0" applyFont="1" applyFill="1" applyBorder="1" applyAlignment="1">
      <alignment horizontal="center" vertical="center" shrinkToFit="1"/>
    </xf>
    <xf numFmtId="0" fontId="25" fillId="4" borderId="11" xfId="0" applyFont="1" applyFill="1" applyBorder="1" applyAlignment="1">
      <alignment horizontal="center" vertical="center" shrinkToFit="1"/>
    </xf>
    <xf numFmtId="0" fontId="25" fillId="4" borderId="20" xfId="0" applyFont="1" applyFill="1" applyBorder="1" applyAlignment="1">
      <alignment horizontal="center" vertical="center" shrinkToFit="1"/>
    </xf>
    <xf numFmtId="0" fontId="25" fillId="4" borderId="13" xfId="4" applyFont="1" applyFill="1" applyBorder="1" applyAlignment="1">
      <alignment horizontal="center" vertical="center" textRotation="255" wrapText="1"/>
    </xf>
    <xf numFmtId="0" fontId="45" fillId="4" borderId="27" xfId="4" applyFont="1" applyFill="1" applyBorder="1" applyAlignment="1">
      <alignment horizontal="left" vertical="center" shrinkToFit="1"/>
    </xf>
    <xf numFmtId="0" fontId="45" fillId="4" borderId="5" xfId="4" applyFont="1" applyFill="1" applyBorder="1" applyAlignment="1">
      <alignment horizontal="left" vertical="center" shrinkToFit="1"/>
    </xf>
    <xf numFmtId="0" fontId="45" fillId="4" borderId="40" xfId="4" applyFont="1" applyFill="1" applyBorder="1" applyAlignment="1">
      <alignment horizontal="left" vertical="center" shrinkToFit="1"/>
    </xf>
    <xf numFmtId="38" fontId="58" fillId="0" borderId="31" xfId="2" applyFont="1" applyBorder="1" applyAlignment="1">
      <alignment horizontal="right" vertical="center"/>
    </xf>
    <xf numFmtId="38" fontId="58" fillId="0" borderId="5" xfId="2" applyFont="1" applyBorder="1" applyAlignment="1">
      <alignment horizontal="right" vertical="center"/>
    </xf>
    <xf numFmtId="0" fontId="45" fillId="4" borderId="41" xfId="4" applyFont="1" applyFill="1" applyBorder="1" applyAlignment="1">
      <alignment horizontal="center" vertical="center" textRotation="255" wrapText="1"/>
    </xf>
    <xf numFmtId="0" fontId="45" fillId="4" borderId="42" xfId="4" applyFont="1" applyFill="1" applyBorder="1" applyAlignment="1">
      <alignment horizontal="center" vertical="center" textRotation="255" wrapText="1"/>
    </xf>
    <xf numFmtId="0" fontId="45" fillId="4" borderId="131" xfId="4" applyFont="1" applyFill="1" applyBorder="1" applyAlignment="1">
      <alignment horizontal="center" vertical="center" textRotation="255" wrapText="1"/>
    </xf>
    <xf numFmtId="0" fontId="25" fillId="4" borderId="5" xfId="4" applyFont="1" applyFill="1" applyBorder="1" applyAlignment="1">
      <alignment horizontal="left" vertical="center" shrinkToFit="1"/>
    </xf>
    <xf numFmtId="0" fontId="25" fillId="4" borderId="40" xfId="4" applyFont="1" applyFill="1" applyBorder="1" applyAlignment="1">
      <alignment horizontal="left" vertical="center" shrinkToFit="1"/>
    </xf>
    <xf numFmtId="0" fontId="25" fillId="4" borderId="72" xfId="4" applyFont="1" applyFill="1" applyBorder="1" applyAlignment="1">
      <alignment horizontal="left" vertical="center" shrinkToFit="1"/>
    </xf>
    <xf numFmtId="0" fontId="25" fillId="4" borderId="22" xfId="4" applyFont="1" applyFill="1" applyBorder="1" applyAlignment="1">
      <alignment horizontal="left" vertical="center" shrinkToFit="1"/>
    </xf>
    <xf numFmtId="38" fontId="38" fillId="0" borderId="31" xfId="2" applyFont="1" applyBorder="1" applyAlignment="1">
      <alignment horizontal="right" vertical="center"/>
    </xf>
    <xf numFmtId="38" fontId="38" fillId="0" borderId="5" xfId="2" applyFont="1" applyBorder="1" applyAlignment="1">
      <alignment horizontal="right" vertical="center"/>
    </xf>
    <xf numFmtId="38" fontId="38" fillId="0" borderId="44" xfId="2" applyFont="1" applyBorder="1" applyAlignment="1">
      <alignment horizontal="right" vertical="center"/>
    </xf>
    <xf numFmtId="38" fontId="38" fillId="0" borderId="3" xfId="2" applyFont="1" applyBorder="1" applyAlignment="1">
      <alignment horizontal="right" vertical="center"/>
    </xf>
    <xf numFmtId="0" fontId="25" fillId="4" borderId="14" xfId="4" applyFont="1" applyFill="1" applyBorder="1" applyAlignment="1">
      <alignment horizontal="left" vertical="center" wrapText="1"/>
    </xf>
    <xf numFmtId="0" fontId="25" fillId="4" borderId="6" xfId="4" applyFont="1" applyFill="1" applyBorder="1" applyAlignment="1">
      <alignment horizontal="left" vertical="center" wrapText="1"/>
    </xf>
    <xf numFmtId="0" fontId="25" fillId="4" borderId="21" xfId="4" applyFont="1" applyFill="1" applyBorder="1" applyAlignment="1">
      <alignment horizontal="left" vertical="center" wrapText="1"/>
    </xf>
    <xf numFmtId="38" fontId="25" fillId="0" borderId="43" xfId="2" applyFont="1" applyBorder="1" applyAlignment="1">
      <alignment horizontal="right" vertical="center"/>
    </xf>
    <xf numFmtId="38" fontId="25" fillId="0" borderId="32" xfId="2" applyFont="1" applyBorder="1" applyAlignment="1">
      <alignment horizontal="right" vertical="center"/>
    </xf>
    <xf numFmtId="38" fontId="38" fillId="0" borderId="43" xfId="2" applyFont="1" applyBorder="1" applyAlignment="1">
      <alignment horizontal="right" vertical="center"/>
    </xf>
    <xf numFmtId="38" fontId="38" fillId="0" borderId="32" xfId="2" applyFont="1" applyBorder="1" applyAlignment="1">
      <alignment horizontal="right" vertical="center"/>
    </xf>
    <xf numFmtId="0" fontId="25" fillId="4" borderId="31" xfId="4" applyFont="1" applyFill="1" applyBorder="1" applyAlignment="1">
      <alignment horizontal="left" vertical="center" wrapText="1"/>
    </xf>
    <xf numFmtId="0" fontId="25" fillId="4" borderId="5" xfId="4" applyFont="1" applyFill="1" applyBorder="1" applyAlignment="1">
      <alignment horizontal="left" vertical="center" wrapText="1"/>
    </xf>
    <xf numFmtId="0" fontId="25" fillId="4" borderId="40" xfId="4" applyFont="1" applyFill="1" applyBorder="1" applyAlignment="1">
      <alignment horizontal="left" vertical="center" wrapText="1"/>
    </xf>
    <xf numFmtId="0" fontId="25" fillId="4" borderId="39" xfId="4" applyFont="1" applyFill="1" applyBorder="1" applyAlignment="1">
      <alignment horizontal="left" vertical="center" wrapText="1"/>
    </xf>
    <xf numFmtId="0" fontId="25" fillId="4" borderId="109" xfId="4" applyFont="1" applyFill="1" applyBorder="1" applyAlignment="1">
      <alignment horizontal="left" vertical="center" wrapText="1"/>
    </xf>
    <xf numFmtId="0" fontId="25" fillId="4" borderId="49" xfId="4" applyFont="1" applyFill="1" applyBorder="1" applyAlignment="1">
      <alignment horizontal="left" vertical="center" wrapText="1"/>
    </xf>
    <xf numFmtId="0" fontId="25" fillId="4" borderId="89" xfId="4" applyFont="1" applyFill="1" applyBorder="1" applyAlignment="1">
      <alignment horizontal="left" vertical="center" wrapText="1"/>
    </xf>
    <xf numFmtId="40" fontId="38" fillId="0" borderId="43" xfId="2" applyNumberFormat="1" applyFont="1" applyBorder="1" applyAlignment="1">
      <alignment horizontal="right" vertical="center"/>
    </xf>
    <xf numFmtId="40" fontId="38" fillId="0" borderId="32" xfId="2" applyNumberFormat="1" applyFont="1" applyBorder="1" applyAlignment="1">
      <alignment horizontal="right" vertical="center"/>
    </xf>
    <xf numFmtId="38" fontId="38" fillId="0" borderId="91" xfId="2" applyFont="1" applyBorder="1" applyAlignment="1">
      <alignment horizontal="right" vertical="center"/>
    </xf>
    <xf numFmtId="38" fontId="38" fillId="0" borderId="64" xfId="2" applyFont="1" applyBorder="1" applyAlignment="1">
      <alignment horizontal="right" vertical="center"/>
    </xf>
    <xf numFmtId="0" fontId="25" fillId="4" borderId="15" xfId="0" applyFont="1" applyFill="1" applyBorder="1" applyAlignment="1">
      <alignment horizontal="left" vertical="center" wrapText="1"/>
    </xf>
    <xf numFmtId="0" fontId="25" fillId="4" borderId="135" xfId="0" applyFont="1" applyFill="1" applyBorder="1" applyAlignment="1">
      <alignment horizontal="left" vertical="center" wrapText="1"/>
    </xf>
    <xf numFmtId="0" fontId="25" fillId="4" borderId="149" xfId="4" applyFont="1" applyFill="1" applyBorder="1" applyAlignment="1">
      <alignment horizontal="center" vertical="center" wrapText="1"/>
    </xf>
    <xf numFmtId="0" fontId="25" fillId="4" borderId="134" xfId="4" applyFont="1" applyFill="1" applyBorder="1" applyAlignment="1">
      <alignment horizontal="center" vertical="center" wrapText="1"/>
    </xf>
    <xf numFmtId="0" fontId="25" fillId="4" borderId="128" xfId="4" applyFont="1" applyFill="1" applyBorder="1" applyAlignment="1">
      <alignment horizontal="center" vertical="center" wrapText="1"/>
    </xf>
    <xf numFmtId="0" fontId="25" fillId="4" borderId="150" xfId="4" applyFont="1" applyFill="1" applyBorder="1" applyAlignment="1">
      <alignment horizontal="center" vertical="center" wrapText="1"/>
    </xf>
    <xf numFmtId="0" fontId="25" fillId="4" borderId="147" xfId="4" applyFont="1" applyFill="1" applyBorder="1" applyAlignment="1">
      <alignment horizontal="left" vertical="center" wrapText="1"/>
    </xf>
    <xf numFmtId="0" fontId="38" fillId="0" borderId="17" xfId="4" applyFont="1" applyBorder="1" applyAlignment="1">
      <alignment horizontal="center" vertical="center"/>
    </xf>
    <xf numFmtId="0" fontId="38" fillId="0" borderId="43" xfId="4" applyFont="1" applyBorder="1" applyAlignment="1">
      <alignment horizontal="center" vertical="center"/>
    </xf>
    <xf numFmtId="0" fontId="38" fillId="0" borderId="32" xfId="4" applyFont="1" applyBorder="1" applyAlignment="1">
      <alignment horizontal="center" vertical="center"/>
    </xf>
    <xf numFmtId="0" fontId="38" fillId="0" borderId="69" xfId="4" applyFont="1" applyBorder="1" applyAlignment="1">
      <alignment horizontal="center" vertical="center"/>
    </xf>
    <xf numFmtId="0" fontId="38" fillId="0" borderId="31" xfId="4" applyFont="1" applyBorder="1" applyAlignment="1">
      <alignment horizontal="center" vertical="center"/>
    </xf>
    <xf numFmtId="0" fontId="38" fillId="0" borderId="5" xfId="4" applyFont="1" applyBorder="1" applyAlignment="1">
      <alignment horizontal="center" vertical="center"/>
    </xf>
    <xf numFmtId="0" fontId="38" fillId="0" borderId="40" xfId="4" applyFont="1" applyBorder="1" applyAlignment="1">
      <alignment horizontal="center" vertical="center"/>
    </xf>
    <xf numFmtId="0" fontId="38" fillId="0" borderId="65" xfId="4" applyFont="1" applyBorder="1" applyAlignment="1">
      <alignment horizontal="center" vertical="center"/>
    </xf>
    <xf numFmtId="0" fontId="38" fillId="4" borderId="7" xfId="4" applyFont="1" applyFill="1" applyBorder="1" applyAlignment="1">
      <alignment horizontal="left" vertical="center" shrinkToFit="1"/>
    </xf>
    <xf numFmtId="178" fontId="43" fillId="0" borderId="27" xfId="4" applyNumberFormat="1" applyFont="1" applyBorder="1" applyAlignment="1">
      <alignment horizontal="right" vertical="center" wrapText="1"/>
    </xf>
    <xf numFmtId="178" fontId="43" fillId="0" borderId="72" xfId="4" applyNumberFormat="1" applyFont="1" applyBorder="1" applyAlignment="1">
      <alignment horizontal="right" vertical="center" wrapText="1"/>
    </xf>
    <xf numFmtId="0" fontId="25" fillId="0" borderId="5" xfId="0" applyFont="1" applyBorder="1" applyAlignment="1">
      <alignment horizontal="left" vertical="center" wrapText="1"/>
    </xf>
    <xf numFmtId="0" fontId="25" fillId="0" borderId="65" xfId="0" applyFont="1" applyBorder="1" applyAlignment="1">
      <alignment horizontal="left" vertical="center" wrapText="1"/>
    </xf>
    <xf numFmtId="178" fontId="25" fillId="0" borderId="55" xfId="4" applyNumberFormat="1" applyFont="1" applyBorder="1" applyAlignment="1">
      <alignment horizontal="left" vertical="center" wrapText="1"/>
    </xf>
    <xf numFmtId="178" fontId="25" fillId="0" borderId="56" xfId="4" applyNumberFormat="1" applyFont="1" applyBorder="1" applyAlignment="1">
      <alignment horizontal="left" vertical="center" wrapText="1"/>
    </xf>
    <xf numFmtId="178" fontId="25" fillId="0" borderId="79" xfId="4" applyNumberFormat="1" applyFont="1" applyBorder="1" applyAlignment="1">
      <alignment horizontal="left" vertical="center" wrapText="1"/>
    </xf>
    <xf numFmtId="0" fontId="25" fillId="2" borderId="42" xfId="4" applyFont="1" applyFill="1" applyBorder="1" applyAlignment="1">
      <alignment horizontal="center" vertical="center" textRotation="255" wrapText="1"/>
    </xf>
    <xf numFmtId="0" fontId="25" fillId="0" borderId="27" xfId="4" applyFont="1" applyBorder="1" applyAlignment="1">
      <alignment horizontal="left" vertical="center" wrapText="1"/>
    </xf>
    <xf numFmtId="0" fontId="25" fillId="0" borderId="5" xfId="4" applyFont="1" applyBorder="1" applyAlignment="1">
      <alignment horizontal="left" vertical="center" wrapText="1"/>
    </xf>
    <xf numFmtId="0" fontId="25" fillId="0" borderId="65" xfId="4" applyFont="1" applyBorder="1" applyAlignment="1">
      <alignment horizontal="left" vertical="center" wrapText="1"/>
    </xf>
    <xf numFmtId="0" fontId="41" fillId="0" borderId="27" xfId="4" applyFont="1" applyBorder="1" applyAlignment="1">
      <alignment horizontal="left" vertical="center" wrapText="1"/>
    </xf>
    <xf numFmtId="0" fontId="41" fillId="0" borderId="5" xfId="4" applyFont="1" applyBorder="1" applyAlignment="1">
      <alignment horizontal="left" vertical="center" wrapText="1"/>
    </xf>
    <xf numFmtId="0" fontId="41" fillId="0" borderId="65" xfId="4" applyFont="1" applyBorder="1" applyAlignment="1">
      <alignment horizontal="left" vertical="center" wrapText="1"/>
    </xf>
    <xf numFmtId="0" fontId="38" fillId="4" borderId="27" xfId="4" applyFont="1" applyFill="1" applyBorder="1" applyAlignment="1">
      <alignment horizontal="left" vertical="center" shrinkToFit="1"/>
    </xf>
    <xf numFmtId="0" fontId="38" fillId="4" borderId="72" xfId="4" applyFont="1" applyFill="1" applyBorder="1" applyAlignment="1">
      <alignment horizontal="left" vertical="center" shrinkToFit="1"/>
    </xf>
    <xf numFmtId="0" fontId="38" fillId="2" borderId="41" xfId="4" applyFont="1" applyFill="1" applyBorder="1" applyAlignment="1">
      <alignment horizontal="left" vertical="center" shrinkToFit="1"/>
    </xf>
    <xf numFmtId="178" fontId="38" fillId="0" borderId="41" xfId="4" applyNumberFormat="1" applyFont="1" applyBorder="1" applyAlignment="1">
      <alignment horizontal="right" vertical="center" wrapText="1"/>
    </xf>
    <xf numFmtId="0" fontId="38" fillId="2" borderId="27" xfId="4" applyFont="1" applyFill="1" applyBorder="1" applyAlignment="1">
      <alignment horizontal="left" vertical="center" wrapText="1"/>
    </xf>
    <xf numFmtId="0" fontId="38" fillId="2" borderId="72" xfId="4" applyFont="1" applyFill="1" applyBorder="1" applyAlignment="1">
      <alignment horizontal="left" vertical="center" wrapText="1"/>
    </xf>
    <xf numFmtId="0" fontId="38" fillId="4" borderId="61" xfId="4" applyFont="1" applyFill="1" applyBorder="1" applyAlignment="1">
      <alignment horizontal="left" vertical="center" shrinkToFit="1"/>
    </xf>
    <xf numFmtId="0" fontId="38" fillId="2" borderId="75" xfId="4" applyFont="1" applyFill="1" applyBorder="1" applyAlignment="1">
      <alignment horizontal="left" vertical="center" shrinkToFit="1"/>
    </xf>
    <xf numFmtId="0" fontId="38" fillId="4" borderId="34" xfId="4" applyFont="1" applyFill="1" applyBorder="1" applyAlignment="1">
      <alignment horizontal="left" vertical="center" shrinkToFit="1"/>
    </xf>
    <xf numFmtId="0" fontId="38" fillId="4" borderId="35" xfId="4" applyFont="1" applyFill="1" applyBorder="1" applyAlignment="1">
      <alignment horizontal="left" vertical="center" shrinkToFit="1"/>
    </xf>
    <xf numFmtId="0" fontId="38" fillId="2" borderId="33" xfId="4" applyFont="1" applyFill="1" applyBorder="1" applyAlignment="1">
      <alignment horizontal="left" vertical="center" shrinkToFit="1"/>
    </xf>
    <xf numFmtId="0" fontId="38" fillId="2" borderId="142" xfId="4" applyFont="1" applyFill="1" applyBorder="1" applyAlignment="1">
      <alignment horizontal="left" vertical="center" shrinkToFit="1"/>
    </xf>
    <xf numFmtId="178" fontId="58" fillId="0" borderId="61" xfId="4" applyNumberFormat="1" applyFont="1" applyBorder="1" applyAlignment="1">
      <alignment horizontal="right" vertical="center" wrapText="1"/>
    </xf>
    <xf numFmtId="178" fontId="58" fillId="0" borderId="75" xfId="4" applyNumberFormat="1" applyFont="1" applyBorder="1" applyAlignment="1">
      <alignment horizontal="right" vertical="center" wrapText="1"/>
    </xf>
    <xf numFmtId="178" fontId="58" fillId="0" borderId="34" xfId="4" applyNumberFormat="1" applyFont="1" applyBorder="1" applyAlignment="1">
      <alignment horizontal="right" vertical="center" wrapText="1"/>
    </xf>
    <xf numFmtId="178" fontId="58" fillId="0" borderId="35" xfId="4" applyNumberFormat="1" applyFont="1" applyBorder="1" applyAlignment="1">
      <alignment horizontal="right" vertical="center" wrapText="1"/>
    </xf>
    <xf numFmtId="178" fontId="58" fillId="0" borderId="33" xfId="4" applyNumberFormat="1" applyFont="1" applyBorder="1" applyAlignment="1">
      <alignment horizontal="right" vertical="center" wrapText="1"/>
    </xf>
    <xf numFmtId="178" fontId="58" fillId="0" borderId="142" xfId="4" applyNumberFormat="1" applyFont="1" applyBorder="1" applyAlignment="1">
      <alignment horizontal="right" vertical="center" wrapText="1"/>
    </xf>
    <xf numFmtId="0" fontId="26" fillId="4" borderId="34" xfId="4" applyFont="1" applyFill="1" applyBorder="1" applyAlignment="1">
      <alignment horizontal="left" vertical="center" wrapText="1" shrinkToFit="1"/>
    </xf>
    <xf numFmtId="0" fontId="26" fillId="4" borderId="35" xfId="4" applyFont="1" applyFill="1" applyBorder="1" applyAlignment="1">
      <alignment horizontal="left" vertical="center" wrapText="1" shrinkToFit="1"/>
    </xf>
    <xf numFmtId="0" fontId="26" fillId="4" borderId="33" xfId="4" applyFont="1" applyFill="1" applyBorder="1" applyAlignment="1">
      <alignment horizontal="left" vertical="center" wrapText="1" shrinkToFit="1"/>
    </xf>
    <xf numFmtId="0" fontId="26" fillId="4" borderId="142" xfId="4" applyFont="1" applyFill="1" applyBorder="1" applyAlignment="1">
      <alignment horizontal="left" vertical="center" wrapText="1" shrinkToFit="1"/>
    </xf>
    <xf numFmtId="178" fontId="38" fillId="0" borderId="61" xfId="4" applyNumberFormat="1" applyFont="1" applyBorder="1" applyAlignment="1">
      <alignment horizontal="right" vertical="center" wrapText="1"/>
    </xf>
    <xf numFmtId="178" fontId="38" fillId="0" borderId="75" xfId="4" applyNumberFormat="1" applyFont="1" applyBorder="1" applyAlignment="1">
      <alignment horizontal="right" vertical="center" wrapText="1"/>
    </xf>
    <xf numFmtId="178" fontId="38" fillId="0" borderId="33" xfId="4" applyNumberFormat="1" applyFont="1" applyBorder="1" applyAlignment="1">
      <alignment horizontal="right" vertical="center" wrapText="1"/>
    </xf>
    <xf numFmtId="178" fontId="38" fillId="0" borderId="142" xfId="4" applyNumberFormat="1" applyFont="1" applyBorder="1" applyAlignment="1">
      <alignment horizontal="right" vertical="center" wrapText="1"/>
    </xf>
    <xf numFmtId="0" fontId="26" fillId="4" borderId="61" xfId="4" applyFont="1" applyFill="1" applyBorder="1" applyAlignment="1">
      <alignment horizontal="left" vertical="center" wrapText="1" shrinkToFit="1"/>
    </xf>
    <xf numFmtId="0" fontId="26" fillId="4" borderId="75" xfId="4" applyFont="1" applyFill="1" applyBorder="1" applyAlignment="1">
      <alignment horizontal="left" vertical="center" shrinkToFit="1"/>
    </xf>
    <xf numFmtId="178" fontId="38" fillId="4" borderId="106" xfId="4" applyNumberFormat="1" applyFont="1" applyFill="1" applyBorder="1" applyAlignment="1">
      <alignment horizontal="center" vertical="center" wrapText="1"/>
    </xf>
    <xf numFmtId="178" fontId="38" fillId="4" borderId="107" xfId="4" applyNumberFormat="1" applyFont="1" applyFill="1" applyBorder="1" applyAlignment="1">
      <alignment horizontal="center" vertical="center" wrapText="1"/>
    </xf>
    <xf numFmtId="0" fontId="38" fillId="4" borderId="5" xfId="4" applyFont="1" applyFill="1" applyBorder="1" applyAlignment="1">
      <alignment horizontal="left" vertical="center" shrinkToFit="1"/>
    </xf>
    <xf numFmtId="0" fontId="38" fillId="4" borderId="27" xfId="4" applyFont="1" applyFill="1" applyBorder="1" applyAlignment="1">
      <alignment horizontal="center" vertical="center" wrapText="1"/>
    </xf>
    <xf numFmtId="0" fontId="38" fillId="4" borderId="5" xfId="4" applyFont="1" applyFill="1" applyBorder="1" applyAlignment="1">
      <alignment horizontal="center" vertical="center" wrapText="1"/>
    </xf>
    <xf numFmtId="0" fontId="38" fillId="4" borderId="65" xfId="4" applyFont="1" applyFill="1" applyBorder="1" applyAlignment="1">
      <alignment horizontal="center" vertical="center" wrapText="1"/>
    </xf>
    <xf numFmtId="178" fontId="38" fillId="0" borderId="7" xfId="4" applyNumberFormat="1" applyFont="1" applyBorder="1" applyAlignment="1">
      <alignment horizontal="right" vertical="center" wrapText="1"/>
    </xf>
    <xf numFmtId="0" fontId="38" fillId="0" borderId="5" xfId="4" applyFont="1" applyBorder="1" applyAlignment="1">
      <alignment horizontal="left" vertical="center" shrinkToFit="1"/>
    </xf>
    <xf numFmtId="0" fontId="38" fillId="0" borderId="65" xfId="4" applyFont="1" applyBorder="1" applyAlignment="1">
      <alignment horizontal="left" vertical="center" shrinkToFit="1"/>
    </xf>
    <xf numFmtId="0" fontId="38" fillId="2" borderId="61" xfId="4" applyFont="1" applyFill="1" applyBorder="1" applyAlignment="1">
      <alignment horizontal="left" vertical="center" wrapText="1"/>
    </xf>
    <xf numFmtId="0" fontId="38" fillId="2" borderId="80" xfId="4" applyFont="1" applyFill="1" applyBorder="1" applyAlignment="1">
      <alignment horizontal="left" vertical="center" wrapText="1"/>
    </xf>
    <xf numFmtId="0" fontId="38" fillId="2" borderId="7" xfId="4" applyFont="1" applyFill="1" applyBorder="1" applyAlignment="1">
      <alignment horizontal="left" vertical="center" wrapText="1"/>
    </xf>
    <xf numFmtId="0" fontId="26" fillId="0" borderId="27" xfId="4" applyFont="1" applyBorder="1" applyAlignment="1">
      <alignment horizontal="left" vertical="center" wrapText="1"/>
    </xf>
    <xf numFmtId="0" fontId="26" fillId="0" borderId="5" xfId="4" applyFont="1" applyBorder="1" applyAlignment="1">
      <alignment horizontal="left" vertical="center" wrapText="1"/>
    </xf>
    <xf numFmtId="0" fontId="26" fillId="0" borderId="65" xfId="4" applyFont="1" applyBorder="1" applyAlignment="1">
      <alignment horizontal="left" vertical="center" wrapText="1"/>
    </xf>
    <xf numFmtId="0" fontId="38" fillId="4" borderId="22" xfId="4" applyFont="1" applyFill="1" applyBorder="1" applyAlignment="1">
      <alignment horizontal="left" vertical="center" wrapText="1"/>
    </xf>
    <xf numFmtId="0" fontId="38" fillId="4" borderId="31" xfId="4" applyFont="1" applyFill="1" applyBorder="1" applyAlignment="1">
      <alignment horizontal="left" vertical="center" wrapText="1"/>
    </xf>
    <xf numFmtId="0" fontId="25" fillId="4" borderId="27" xfId="4" applyFont="1" applyFill="1" applyBorder="1" applyAlignment="1">
      <alignment horizontal="left" vertical="center" shrinkToFit="1"/>
    </xf>
    <xf numFmtId="0" fontId="25" fillId="0" borderId="22" xfId="4" applyFont="1" applyBorder="1" applyAlignment="1">
      <alignment horizontal="left" vertical="center" wrapText="1"/>
    </xf>
    <xf numFmtId="0" fontId="25" fillId="0" borderId="18" xfId="4" applyFont="1" applyBorder="1" applyAlignment="1">
      <alignment horizontal="left" vertical="center" wrapText="1"/>
    </xf>
    <xf numFmtId="0" fontId="25" fillId="0" borderId="154" xfId="4" applyFont="1" applyBorder="1" applyAlignment="1">
      <alignment horizontal="left" vertical="center" wrapText="1"/>
    </xf>
    <xf numFmtId="178" fontId="38" fillId="0" borderId="61" xfId="4" applyNumberFormat="1" applyFont="1" applyBorder="1" applyAlignment="1">
      <alignment horizontal="left" vertical="center" wrapText="1"/>
    </xf>
    <xf numFmtId="178" fontId="38" fillId="0" borderId="80" xfId="4" applyNumberFormat="1" applyFont="1" applyBorder="1" applyAlignment="1">
      <alignment horizontal="left" vertical="center" wrapText="1"/>
    </xf>
    <xf numFmtId="178" fontId="38" fillId="0" borderId="76" xfId="4" applyNumberFormat="1" applyFont="1" applyBorder="1" applyAlignment="1">
      <alignment horizontal="left" vertical="center" wrapText="1"/>
    </xf>
    <xf numFmtId="0" fontId="25" fillId="2" borderId="27" xfId="4" applyFont="1" applyFill="1" applyBorder="1" applyAlignment="1">
      <alignment horizontal="left" vertical="center" wrapText="1"/>
    </xf>
    <xf numFmtId="0" fontId="25" fillId="4" borderId="72" xfId="4" applyFont="1" applyFill="1" applyBorder="1" applyAlignment="1">
      <alignment horizontal="left" vertical="center" wrapText="1"/>
    </xf>
    <xf numFmtId="178" fontId="26" fillId="0" borderId="27" xfId="4" applyNumberFormat="1" applyFont="1" applyBorder="1" applyAlignment="1">
      <alignment horizontal="left" vertical="center" wrapText="1"/>
    </xf>
    <xf numFmtId="178" fontId="26" fillId="0" borderId="5" xfId="4" applyNumberFormat="1" applyFont="1" applyBorder="1" applyAlignment="1">
      <alignment horizontal="left" vertical="center" wrapText="1"/>
    </xf>
    <xf numFmtId="178" fontId="26" fillId="0" borderId="65" xfId="4" applyNumberFormat="1" applyFont="1" applyBorder="1" applyAlignment="1">
      <alignment horizontal="left" vertical="center" wrapText="1"/>
    </xf>
    <xf numFmtId="0" fontId="25" fillId="2" borderId="34" xfId="4" applyFont="1" applyFill="1" applyBorder="1" applyAlignment="1">
      <alignment horizontal="left" vertical="center" wrapText="1"/>
    </xf>
    <xf numFmtId="0" fontId="25" fillId="4" borderId="35" xfId="4" applyFont="1" applyFill="1" applyBorder="1" applyAlignment="1">
      <alignment horizontal="left" vertical="center" wrapText="1"/>
    </xf>
    <xf numFmtId="0" fontId="25" fillId="2" borderId="33" xfId="4" applyFont="1" applyFill="1" applyBorder="1" applyAlignment="1">
      <alignment horizontal="left" vertical="center" wrapText="1"/>
    </xf>
    <xf numFmtId="0" fontId="25" fillId="2" borderId="142" xfId="4" applyFont="1" applyFill="1" applyBorder="1" applyAlignment="1">
      <alignment horizontal="left" vertical="center" wrapText="1"/>
    </xf>
    <xf numFmtId="178" fontId="38" fillId="0" borderId="33" xfId="4" applyNumberFormat="1" applyFont="1" applyBorder="1" applyAlignment="1">
      <alignment horizontal="center" vertical="center" wrapText="1"/>
    </xf>
    <xf numFmtId="178" fontId="38" fillId="0" borderId="142" xfId="4" applyNumberFormat="1" applyFont="1" applyBorder="1" applyAlignment="1">
      <alignment horizontal="center" vertical="center" wrapText="1"/>
    </xf>
    <xf numFmtId="178" fontId="38" fillId="0" borderId="36" xfId="4" applyNumberFormat="1" applyFont="1" applyBorder="1" applyAlignment="1">
      <alignment horizontal="center" vertical="center" wrapText="1"/>
    </xf>
    <xf numFmtId="178" fontId="38" fillId="0" borderId="81" xfId="4" applyNumberFormat="1" applyFont="1" applyBorder="1" applyAlignment="1">
      <alignment horizontal="center" vertical="center" wrapText="1"/>
    </xf>
    <xf numFmtId="0" fontId="38" fillId="4" borderId="58" xfId="4" applyFont="1" applyFill="1" applyBorder="1" applyAlignment="1">
      <alignment horizontal="left" vertical="center" wrapText="1"/>
    </xf>
    <xf numFmtId="0" fontId="38" fillId="0" borderId="55" xfId="4" applyFont="1" applyBorder="1" applyAlignment="1">
      <alignment horizontal="left" vertical="center" wrapText="1"/>
    </xf>
    <xf numFmtId="0" fontId="38" fillId="0" borderId="56" xfId="0" applyFont="1" applyBorder="1" applyAlignment="1">
      <alignment horizontal="left" vertical="center" wrapText="1"/>
    </xf>
    <xf numFmtId="0" fontId="38" fillId="0" borderId="79" xfId="0" applyFont="1" applyBorder="1" applyAlignment="1">
      <alignment horizontal="left" vertical="center" wrapText="1"/>
    </xf>
    <xf numFmtId="0" fontId="38" fillId="4" borderId="155" xfId="4" applyFont="1" applyFill="1" applyBorder="1" applyAlignment="1">
      <alignment horizontal="left" vertical="center" wrapText="1"/>
    </xf>
    <xf numFmtId="0" fontId="38" fillId="4" borderId="211" xfId="4" applyFont="1" applyFill="1" applyBorder="1" applyAlignment="1">
      <alignment horizontal="left" vertical="center" wrapText="1"/>
    </xf>
    <xf numFmtId="0" fontId="38" fillId="4" borderId="36" xfId="4" applyFont="1" applyFill="1" applyBorder="1" applyAlignment="1">
      <alignment horizontal="left" vertical="center" wrapText="1"/>
    </xf>
    <xf numFmtId="0" fontId="38" fillId="4" borderId="142" xfId="4" applyFont="1" applyFill="1" applyBorder="1" applyAlignment="1">
      <alignment horizontal="left" vertical="center" wrapText="1"/>
    </xf>
    <xf numFmtId="0" fontId="38" fillId="2" borderId="156" xfId="4" applyFont="1" applyFill="1" applyBorder="1" applyAlignment="1">
      <alignment horizontal="center" vertical="center" textRotation="255" wrapText="1"/>
    </xf>
    <xf numFmtId="0" fontId="38" fillId="2" borderId="151" xfId="4" applyFont="1" applyFill="1" applyBorder="1" applyAlignment="1">
      <alignment horizontal="center" vertical="center" textRotation="255" wrapText="1"/>
    </xf>
    <xf numFmtId="0" fontId="38" fillId="2" borderId="75" xfId="4" applyFont="1" applyFill="1" applyBorder="1" applyAlignment="1">
      <alignment horizontal="left" vertical="center" wrapText="1"/>
    </xf>
    <xf numFmtId="0" fontId="46" fillId="0" borderId="65" xfId="4" applyFont="1" applyBorder="1" applyAlignment="1">
      <alignment horizontal="left" vertical="center" wrapText="1"/>
    </xf>
    <xf numFmtId="178" fontId="38" fillId="0" borderId="61" xfId="4" applyNumberFormat="1" applyFont="1" applyBorder="1" applyAlignment="1">
      <alignment horizontal="center" vertical="center" wrapText="1"/>
    </xf>
    <xf numFmtId="178" fontId="38" fillId="0" borderId="80" xfId="4" applyNumberFormat="1" applyFont="1" applyBorder="1" applyAlignment="1">
      <alignment horizontal="center" vertical="center" wrapText="1"/>
    </xf>
    <xf numFmtId="178" fontId="38" fillId="0" borderId="61" xfId="4" applyNumberFormat="1" applyFont="1" applyBorder="1" applyAlignment="1">
      <alignment horizontal="center" vertical="center" shrinkToFit="1"/>
    </xf>
    <xf numFmtId="178" fontId="38" fillId="0" borderId="80" xfId="4" applyNumberFormat="1" applyFont="1" applyBorder="1" applyAlignment="1">
      <alignment horizontal="center" vertical="center" shrinkToFit="1"/>
    </xf>
    <xf numFmtId="178" fontId="38" fillId="0" borderId="76" xfId="4" applyNumberFormat="1" applyFont="1" applyBorder="1" applyAlignment="1">
      <alignment horizontal="center" vertical="center" shrinkToFit="1"/>
    </xf>
    <xf numFmtId="178" fontId="38" fillId="0" borderId="27" xfId="4" applyNumberFormat="1" applyFont="1" applyBorder="1" applyAlignment="1">
      <alignment horizontal="left" vertical="center" wrapText="1"/>
    </xf>
    <xf numFmtId="178" fontId="38" fillId="0" borderId="5" xfId="4" applyNumberFormat="1" applyFont="1" applyBorder="1" applyAlignment="1">
      <alignment horizontal="left" vertical="center" wrapText="1"/>
    </xf>
    <xf numFmtId="178" fontId="38" fillId="0" borderId="65" xfId="4" applyNumberFormat="1" applyFont="1" applyBorder="1" applyAlignment="1">
      <alignment horizontal="left" vertical="center" wrapText="1"/>
    </xf>
    <xf numFmtId="0" fontId="38" fillId="2" borderId="34" xfId="4" applyFont="1" applyFill="1" applyBorder="1" applyAlignment="1">
      <alignment horizontal="left" vertical="center" wrapText="1"/>
    </xf>
    <xf numFmtId="0" fontId="38" fillId="2" borderId="35" xfId="4" applyFont="1" applyFill="1" applyBorder="1" applyAlignment="1">
      <alignment horizontal="left" vertical="center" wrapText="1"/>
    </xf>
    <xf numFmtId="0" fontId="38" fillId="2" borderId="33" xfId="4" applyFont="1" applyFill="1" applyBorder="1" applyAlignment="1">
      <alignment horizontal="left" vertical="center" wrapText="1"/>
    </xf>
    <xf numFmtId="0" fontId="38" fillId="2" borderId="142" xfId="4" applyFont="1" applyFill="1" applyBorder="1" applyAlignment="1">
      <alignment horizontal="left" vertical="center" wrapText="1"/>
    </xf>
    <xf numFmtId="178" fontId="26" fillId="4" borderId="41" xfId="4" applyNumberFormat="1" applyFont="1" applyFill="1" applyBorder="1" applyAlignment="1">
      <alignment horizontal="left" vertical="center" wrapText="1"/>
    </xf>
    <xf numFmtId="178" fontId="26" fillId="4" borderId="133" xfId="4" applyNumberFormat="1" applyFont="1" applyFill="1" applyBorder="1" applyAlignment="1">
      <alignment horizontal="left" vertical="center" wrapText="1"/>
    </xf>
    <xf numFmtId="178" fontId="26" fillId="4" borderId="27" xfId="4" applyNumberFormat="1" applyFont="1" applyFill="1" applyBorder="1" applyAlignment="1">
      <alignment horizontal="left" vertical="center" wrapText="1"/>
    </xf>
    <xf numFmtId="178" fontId="26" fillId="4" borderId="72" xfId="4" applyNumberFormat="1" applyFont="1" applyFill="1" applyBorder="1" applyAlignment="1">
      <alignment horizontal="left" vertical="center" wrapText="1"/>
    </xf>
    <xf numFmtId="178" fontId="26" fillId="0" borderId="72" xfId="4" applyNumberFormat="1" applyFont="1" applyBorder="1" applyAlignment="1">
      <alignment horizontal="left" vertical="center" wrapText="1"/>
    </xf>
    <xf numFmtId="178" fontId="38" fillId="2" borderId="61" xfId="4" applyNumberFormat="1" applyFont="1" applyFill="1" applyBorder="1" applyAlignment="1">
      <alignment horizontal="left" vertical="center" shrinkToFit="1"/>
    </xf>
    <xf numFmtId="178" fontId="38" fillId="2" borderId="75" xfId="4" applyNumberFormat="1" applyFont="1" applyFill="1" applyBorder="1" applyAlignment="1">
      <alignment horizontal="left" vertical="center" shrinkToFit="1"/>
    </xf>
    <xf numFmtId="0" fontId="38" fillId="2" borderId="106" xfId="4" applyFont="1" applyFill="1" applyBorder="1" applyAlignment="1">
      <alignment horizontal="center" vertical="center" textRotation="255" wrapText="1"/>
    </xf>
    <xf numFmtId="0" fontId="38" fillId="2" borderId="147" xfId="4" applyFont="1" applyFill="1" applyBorder="1" applyAlignment="1">
      <alignment horizontal="center" vertical="center" textRotation="255" wrapText="1"/>
    </xf>
    <xf numFmtId="0" fontId="38" fillId="2" borderId="107" xfId="4" applyFont="1" applyFill="1" applyBorder="1" applyAlignment="1">
      <alignment horizontal="center" vertical="center" textRotation="255" wrapText="1"/>
    </xf>
    <xf numFmtId="0" fontId="38" fillId="2" borderId="32" xfId="4" applyFont="1" applyFill="1" applyBorder="1" applyAlignment="1">
      <alignment horizontal="center" vertical="center" wrapText="1"/>
    </xf>
    <xf numFmtId="0" fontId="38" fillId="4" borderId="73" xfId="4" applyFont="1" applyFill="1" applyBorder="1" applyAlignment="1">
      <alignment horizontal="center" vertical="center" wrapText="1"/>
    </xf>
    <xf numFmtId="0" fontId="38" fillId="2" borderId="5" xfId="4" applyFont="1" applyFill="1" applyBorder="1" applyAlignment="1">
      <alignment horizontal="center" vertical="center" wrapText="1"/>
    </xf>
    <xf numFmtId="0" fontId="38" fillId="2" borderId="72" xfId="4" applyFont="1" applyFill="1" applyBorder="1" applyAlignment="1">
      <alignment horizontal="center" vertical="center" wrapText="1"/>
    </xf>
    <xf numFmtId="0" fontId="38" fillId="2" borderId="64" xfId="4" applyFont="1" applyFill="1" applyBorder="1" applyAlignment="1">
      <alignment horizontal="center" vertical="center" wrapText="1"/>
    </xf>
    <xf numFmtId="0" fontId="38" fillId="4" borderId="74" xfId="4" applyFont="1" applyFill="1" applyBorder="1" applyAlignment="1">
      <alignment horizontal="center" vertical="center" wrapText="1"/>
    </xf>
    <xf numFmtId="0" fontId="38" fillId="0" borderId="26" xfId="4" applyFont="1" applyBorder="1" applyAlignment="1">
      <alignment horizontal="left" vertical="center" wrapText="1"/>
    </xf>
    <xf numFmtId="0" fontId="38" fillId="0" borderId="32" xfId="0" applyFont="1" applyBorder="1" applyAlignment="1">
      <alignment horizontal="left" vertical="center" wrapText="1"/>
    </xf>
    <xf numFmtId="0" fontId="38" fillId="0" borderId="69" xfId="0" applyFont="1" applyBorder="1" applyAlignment="1">
      <alignment horizontal="left" vertical="center" wrapText="1"/>
    </xf>
    <xf numFmtId="0" fontId="38" fillId="4" borderId="7" xfId="4" applyFont="1" applyFill="1" applyBorder="1" applyAlignment="1">
      <alignment horizontal="left" vertical="center" wrapText="1"/>
    </xf>
    <xf numFmtId="0" fontId="38" fillId="0" borderId="5" xfId="0" applyFont="1" applyBorder="1" applyAlignment="1">
      <alignment horizontal="left" vertical="center" wrapText="1"/>
    </xf>
    <xf numFmtId="0" fontId="38" fillId="0" borderId="65" xfId="0" applyFont="1" applyBorder="1" applyAlignment="1">
      <alignment horizontal="left" vertical="center" wrapText="1"/>
    </xf>
    <xf numFmtId="0" fontId="38" fillId="2" borderId="8" xfId="4" applyFont="1" applyFill="1" applyBorder="1" applyAlignment="1">
      <alignment horizontal="left" vertical="center" wrapText="1"/>
    </xf>
    <xf numFmtId="0" fontId="38" fillId="0" borderId="28" xfId="4" applyFont="1" applyBorder="1" applyAlignment="1">
      <alignment horizontal="left" vertical="center" wrapText="1"/>
    </xf>
    <xf numFmtId="0" fontId="38" fillId="0" borderId="64" xfId="0" applyFont="1" applyBorder="1" applyAlignment="1">
      <alignment horizontal="left" vertical="center" wrapText="1"/>
    </xf>
    <xf numFmtId="0" fontId="38" fillId="0" borderId="90" xfId="0" applyFont="1" applyBorder="1" applyAlignment="1">
      <alignment horizontal="left" vertical="center" wrapText="1"/>
    </xf>
    <xf numFmtId="0" fontId="38" fillId="4" borderId="46" xfId="4" applyFont="1" applyFill="1" applyBorder="1" applyAlignment="1">
      <alignment horizontal="left" vertical="center" wrapText="1"/>
    </xf>
    <xf numFmtId="0" fontId="38" fillId="4" borderId="45" xfId="4" applyFont="1" applyFill="1" applyBorder="1" applyAlignment="1">
      <alignment horizontal="left" vertical="center" wrapText="1"/>
    </xf>
    <xf numFmtId="0" fontId="38" fillId="4" borderId="71" xfId="4" applyFont="1" applyFill="1" applyBorder="1" applyAlignment="1">
      <alignment horizontal="left" vertical="center" wrapText="1"/>
    </xf>
    <xf numFmtId="0" fontId="38" fillId="4" borderId="23" xfId="4" applyFont="1" applyFill="1" applyBorder="1" applyAlignment="1">
      <alignment horizontal="left" vertical="center" wrapText="1"/>
    </xf>
    <xf numFmtId="0" fontId="38" fillId="4" borderId="0" xfId="4" applyFont="1" applyFill="1" applyAlignment="1">
      <alignment horizontal="left" vertical="center" wrapText="1"/>
    </xf>
    <xf numFmtId="0" fontId="38" fillId="4" borderId="35" xfId="4" applyFont="1" applyFill="1" applyBorder="1" applyAlignment="1">
      <alignment horizontal="left" vertical="center" wrapText="1"/>
    </xf>
    <xf numFmtId="0" fontId="38" fillId="4" borderId="47" xfId="4" applyFont="1" applyFill="1" applyBorder="1" applyAlignment="1">
      <alignment horizontal="left" vertical="center" wrapText="1"/>
    </xf>
    <xf numFmtId="0" fontId="38" fillId="4" borderId="1" xfId="4" applyFont="1" applyFill="1" applyBorder="1" applyAlignment="1">
      <alignment horizontal="left" vertical="center" wrapText="1"/>
    </xf>
    <xf numFmtId="0" fontId="38" fillId="4" borderId="157" xfId="4" applyFont="1" applyFill="1" applyBorder="1" applyAlignment="1">
      <alignment horizontal="left" vertical="center" wrapText="1"/>
    </xf>
    <xf numFmtId="0" fontId="25" fillId="0" borderId="32" xfId="4" applyFont="1" applyBorder="1" applyAlignment="1">
      <alignment horizontal="left" vertical="center" wrapText="1"/>
    </xf>
    <xf numFmtId="0" fontId="25" fillId="0" borderId="69" xfId="4" applyFont="1" applyBorder="1" applyAlignment="1">
      <alignment horizontal="left" vertical="center" wrapText="1"/>
    </xf>
    <xf numFmtId="0" fontId="25" fillId="0" borderId="64" xfId="0" applyFont="1" applyBorder="1" applyAlignment="1">
      <alignment horizontal="center" vertical="center" wrapText="1"/>
    </xf>
    <xf numFmtId="0" fontId="38" fillId="4" borderId="5" xfId="4" applyFont="1" applyFill="1" applyBorder="1" applyAlignment="1">
      <alignment horizontal="left" vertical="center" wrapText="1"/>
    </xf>
    <xf numFmtId="0" fontId="38" fillId="4" borderId="72" xfId="4" applyFont="1" applyFill="1" applyBorder="1" applyAlignment="1">
      <alignment horizontal="left" vertical="center" wrapText="1"/>
    </xf>
    <xf numFmtId="0" fontId="25" fillId="4" borderId="44" xfId="4" applyFont="1" applyFill="1" applyBorder="1" applyAlignment="1">
      <alignment horizontal="left" vertical="center" wrapText="1"/>
    </xf>
    <xf numFmtId="0" fontId="25" fillId="4" borderId="3" xfId="4" applyFont="1" applyFill="1" applyBorder="1" applyAlignment="1">
      <alignment horizontal="left" vertical="center" wrapText="1"/>
    </xf>
    <xf numFmtId="0" fontId="25" fillId="2" borderId="77" xfId="4" applyFont="1" applyFill="1" applyBorder="1" applyAlignment="1">
      <alignment horizontal="left" vertical="center" wrapText="1"/>
    </xf>
    <xf numFmtId="0" fontId="25" fillId="0" borderId="38"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77" xfId="4" applyFont="1" applyBorder="1" applyAlignment="1">
      <alignment horizontal="center" vertical="center" wrapText="1"/>
    </xf>
    <xf numFmtId="0" fontId="25" fillId="2" borderId="38" xfId="4" applyFont="1" applyFill="1" applyBorder="1" applyAlignment="1">
      <alignment horizontal="center" vertical="center" wrapText="1"/>
    </xf>
    <xf numFmtId="0" fontId="25" fillId="2" borderId="77" xfId="4" applyFont="1" applyFill="1" applyBorder="1" applyAlignment="1">
      <alignment horizontal="center" vertical="center" wrapText="1"/>
    </xf>
    <xf numFmtId="0" fontId="25" fillId="4" borderId="71" xfId="4" applyFont="1" applyFill="1" applyBorder="1" applyAlignment="1">
      <alignment horizontal="left" vertical="center" wrapText="1"/>
    </xf>
    <xf numFmtId="0" fontId="25" fillId="4" borderId="157" xfId="4" applyFont="1" applyFill="1" applyBorder="1" applyAlignment="1">
      <alignment horizontal="left" vertical="center" wrapText="1"/>
    </xf>
    <xf numFmtId="0" fontId="25" fillId="0" borderId="105" xfId="4" applyFont="1" applyBorder="1" applyAlignment="1">
      <alignment horizontal="left" vertical="center" wrapText="1"/>
    </xf>
    <xf numFmtId="0" fontId="25" fillId="0" borderId="71" xfId="4" applyFont="1" applyBorder="1" applyAlignment="1">
      <alignment horizontal="left" vertical="center" wrapText="1"/>
    </xf>
    <xf numFmtId="0" fontId="25" fillId="0" borderId="108" xfId="4" applyFont="1" applyBorder="1" applyAlignment="1">
      <alignment horizontal="left" vertical="center" wrapText="1"/>
    </xf>
    <xf numFmtId="0" fontId="25" fillId="0" borderId="1" xfId="4" applyFont="1" applyBorder="1" applyAlignment="1">
      <alignment horizontal="left" vertical="center" wrapText="1"/>
    </xf>
    <xf numFmtId="0" fontId="25" fillId="0" borderId="157" xfId="4" applyFont="1" applyBorder="1" applyAlignment="1">
      <alignment horizontal="left" vertical="center" wrapText="1"/>
    </xf>
    <xf numFmtId="0" fontId="25" fillId="0" borderId="105" xfId="0" applyFont="1" applyBorder="1" applyAlignment="1">
      <alignment horizontal="left" vertical="center" wrapText="1"/>
    </xf>
    <xf numFmtId="0" fontId="25" fillId="0" borderId="108" xfId="0" applyFont="1" applyBorder="1" applyAlignment="1">
      <alignment horizontal="left" vertical="center" wrapText="1"/>
    </xf>
    <xf numFmtId="0" fontId="25" fillId="0" borderId="68" xfId="0" applyFont="1" applyBorder="1" applyAlignment="1">
      <alignment horizontal="left" vertical="center" wrapText="1"/>
    </xf>
    <xf numFmtId="0" fontId="25" fillId="2" borderId="46" xfId="4" applyFont="1" applyFill="1" applyBorder="1" applyAlignment="1">
      <alignment horizontal="left" vertical="center" shrinkToFit="1"/>
    </xf>
    <xf numFmtId="0" fontId="25" fillId="4" borderId="45" xfId="4" applyFont="1" applyFill="1" applyBorder="1" applyAlignment="1">
      <alignment horizontal="left" vertical="center" shrinkToFit="1"/>
    </xf>
    <xf numFmtId="0" fontId="25" fillId="2" borderId="0" xfId="4" applyFont="1" applyFill="1" applyAlignment="1">
      <alignment horizontal="left" vertical="center" wrapText="1"/>
    </xf>
    <xf numFmtId="0" fontId="25" fillId="2" borderId="0" xfId="0" applyFont="1" applyFill="1" applyAlignment="1">
      <alignment horizontal="left" vertical="center" wrapText="1"/>
    </xf>
    <xf numFmtId="0" fontId="25" fillId="0" borderId="0" xfId="0" applyFont="1" applyAlignment="1">
      <alignment horizontal="left" vertical="center" wrapText="1"/>
    </xf>
    <xf numFmtId="0" fontId="25" fillId="0" borderId="37" xfId="0" applyFont="1" applyBorder="1" applyAlignment="1">
      <alignment horizontal="left" vertical="center" wrapText="1"/>
    </xf>
    <xf numFmtId="0" fontId="25" fillId="0" borderId="68" xfId="4" applyFont="1" applyBorder="1" applyAlignment="1">
      <alignment horizontal="left" vertical="center" wrapText="1"/>
    </xf>
    <xf numFmtId="0" fontId="38" fillId="0" borderId="72" xfId="0" applyFont="1" applyBorder="1" applyAlignment="1">
      <alignment horizontal="left" vertical="center" wrapText="1"/>
    </xf>
    <xf numFmtId="0" fontId="38" fillId="0" borderId="27" xfId="0" applyFont="1" applyBorder="1" applyAlignment="1">
      <alignment horizontal="left" vertical="center" wrapText="1"/>
    </xf>
    <xf numFmtId="0" fontId="7" fillId="0" borderId="2" xfId="4" applyFont="1" applyBorder="1" applyAlignment="1">
      <alignment horizontal="left" vertical="center"/>
    </xf>
    <xf numFmtId="0" fontId="38" fillId="0" borderId="46" xfId="4" applyFont="1" applyBorder="1" applyAlignment="1">
      <alignment horizontal="left" vertical="center" wrapText="1"/>
    </xf>
    <xf numFmtId="0" fontId="38" fillId="0" borderId="45" xfId="4" applyFont="1" applyBorder="1" applyAlignment="1">
      <alignment horizontal="left" vertical="center" wrapText="1"/>
    </xf>
    <xf numFmtId="0" fontId="38" fillId="0" borderId="67" xfId="4" applyFont="1" applyBorder="1" applyAlignment="1">
      <alignment horizontal="left" vertical="center" wrapText="1"/>
    </xf>
    <xf numFmtId="0" fontId="38" fillId="0" borderId="15" xfId="0" applyFont="1" applyBorder="1" applyAlignment="1">
      <alignment horizontal="left" vertical="center" wrapText="1"/>
    </xf>
    <xf numFmtId="0" fontId="38" fillId="0" borderId="135" xfId="0" applyFont="1" applyBorder="1" applyAlignment="1">
      <alignment horizontal="left" vertical="center" wrapText="1"/>
    </xf>
    <xf numFmtId="0" fontId="25" fillId="2" borderId="44" xfId="4" applyFont="1" applyFill="1" applyBorder="1" applyAlignment="1">
      <alignment horizontal="center" vertical="center"/>
    </xf>
    <xf numFmtId="0" fontId="25" fillId="2" borderId="3" xfId="4" applyFont="1" applyFill="1" applyBorder="1" applyAlignment="1">
      <alignment horizontal="center" vertical="center"/>
    </xf>
    <xf numFmtId="0" fontId="25" fillId="2" borderId="77" xfId="4" applyFont="1" applyFill="1" applyBorder="1" applyAlignment="1">
      <alignment horizontal="center" vertical="center"/>
    </xf>
    <xf numFmtId="0" fontId="25" fillId="2" borderId="3" xfId="4"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70" xfId="0" applyFont="1" applyFill="1" applyBorder="1" applyAlignment="1">
      <alignment horizontal="center" vertical="center" wrapText="1"/>
    </xf>
    <xf numFmtId="0" fontId="38" fillId="4" borderId="43" xfId="4" applyFont="1" applyFill="1" applyBorder="1" applyAlignment="1">
      <alignment horizontal="left" vertical="center" wrapText="1"/>
    </xf>
    <xf numFmtId="0" fontId="38" fillId="2" borderId="32" xfId="4" applyFont="1" applyFill="1" applyBorder="1" applyAlignment="1">
      <alignment horizontal="left" vertical="center" wrapText="1"/>
    </xf>
    <xf numFmtId="0" fontId="38" fillId="4" borderId="73" xfId="4" applyFont="1" applyFill="1" applyBorder="1" applyAlignment="1">
      <alignment horizontal="left" vertical="center" wrapText="1"/>
    </xf>
    <xf numFmtId="0" fontId="38" fillId="0" borderId="26" xfId="0" applyFont="1" applyBorder="1" applyAlignment="1">
      <alignment horizontal="left" vertical="center" wrapText="1"/>
    </xf>
    <xf numFmtId="0" fontId="36" fillId="4" borderId="10" xfId="4" applyFont="1" applyFill="1" applyBorder="1" applyAlignment="1">
      <alignment horizontal="center" vertical="center" textRotation="255"/>
    </xf>
    <xf numFmtId="0" fontId="36" fillId="4" borderId="25" xfId="4" applyFont="1" applyFill="1" applyBorder="1" applyAlignment="1">
      <alignment horizontal="center" vertical="center" textRotation="255"/>
    </xf>
    <xf numFmtId="0" fontId="38" fillId="4" borderId="128" xfId="4" applyFont="1" applyFill="1" applyBorder="1" applyAlignment="1">
      <alignment horizontal="center" vertical="center" wrapText="1"/>
    </xf>
    <xf numFmtId="0" fontId="38" fillId="4" borderId="106" xfId="4" applyFont="1" applyFill="1" applyBorder="1" applyAlignment="1">
      <alignment horizontal="center" vertical="center" wrapText="1"/>
    </xf>
    <xf numFmtId="0" fontId="38" fillId="4" borderId="105" xfId="4" applyFont="1" applyFill="1" applyBorder="1" applyAlignment="1">
      <alignment horizontal="center" vertical="center" wrapText="1"/>
    </xf>
    <xf numFmtId="0" fontId="38" fillId="4" borderId="71" xfId="4" applyFont="1" applyFill="1" applyBorder="1" applyAlignment="1">
      <alignment horizontal="center" vertical="center" wrapText="1"/>
    </xf>
    <xf numFmtId="0" fontId="38" fillId="0" borderId="105" xfId="4" applyFont="1" applyBorder="1" applyAlignment="1">
      <alignment horizontal="left" vertical="center" wrapText="1"/>
    </xf>
    <xf numFmtId="0" fontId="38" fillId="4" borderId="116" xfId="4" applyFont="1" applyFill="1" applyBorder="1" applyAlignment="1">
      <alignment horizontal="center" vertical="center" wrapText="1"/>
    </xf>
    <xf numFmtId="0" fontId="38" fillId="4" borderId="28" xfId="4" applyFont="1" applyFill="1" applyBorder="1" applyAlignment="1">
      <alignment horizontal="center" vertical="center" wrapText="1"/>
    </xf>
    <xf numFmtId="0" fontId="38" fillId="4" borderId="134" xfId="4" applyFont="1" applyFill="1" applyBorder="1" applyAlignment="1">
      <alignment horizontal="center" vertical="center" wrapText="1"/>
    </xf>
    <xf numFmtId="0" fontId="38" fillId="4" borderId="150" xfId="4" applyFont="1" applyFill="1" applyBorder="1" applyAlignment="1">
      <alignment horizontal="center" vertical="center" wrapText="1"/>
    </xf>
    <xf numFmtId="0" fontId="26" fillId="4" borderId="106" xfId="4" applyFont="1" applyFill="1" applyBorder="1" applyAlignment="1">
      <alignment horizontal="center" vertical="center" textRotation="255" wrapText="1"/>
    </xf>
    <xf numFmtId="0" fontId="26" fillId="4" borderId="147" xfId="4" applyFont="1" applyFill="1" applyBorder="1" applyAlignment="1">
      <alignment horizontal="center" vertical="center" textRotation="255" wrapText="1"/>
    </xf>
    <xf numFmtId="0" fontId="26" fillId="4" borderId="107" xfId="4" applyFont="1" applyFill="1" applyBorder="1" applyAlignment="1">
      <alignment horizontal="center" vertical="center" textRotation="255" wrapText="1"/>
    </xf>
    <xf numFmtId="0" fontId="25" fillId="4" borderId="17" xfId="4" applyFont="1" applyFill="1" applyBorder="1" applyAlignment="1">
      <alignment horizontal="center" vertical="center" wrapText="1"/>
    </xf>
    <xf numFmtId="0" fontId="26" fillId="4" borderId="18" xfId="4" applyFont="1" applyFill="1" applyBorder="1" applyAlignment="1">
      <alignment horizontal="center" vertical="center" wrapText="1"/>
    </xf>
    <xf numFmtId="0" fontId="25" fillId="4" borderId="49" xfId="4" applyFont="1" applyFill="1" applyBorder="1" applyAlignment="1">
      <alignment horizontal="center" vertical="center" wrapText="1"/>
    </xf>
    <xf numFmtId="0" fontId="25" fillId="4" borderId="62" xfId="4" applyFont="1" applyFill="1" applyBorder="1" applyAlignment="1">
      <alignment horizontal="center" vertical="center" wrapText="1"/>
    </xf>
    <xf numFmtId="0" fontId="25" fillId="4" borderId="86" xfId="4" applyFont="1" applyFill="1" applyBorder="1" applyAlignment="1">
      <alignment horizontal="center" vertical="center" wrapText="1"/>
    </xf>
    <xf numFmtId="0" fontId="25" fillId="4" borderId="145" xfId="4" applyFont="1" applyFill="1" applyBorder="1" applyAlignment="1">
      <alignment horizontal="center" vertical="center" wrapText="1"/>
    </xf>
    <xf numFmtId="0" fontId="25" fillId="2" borderId="25" xfId="4" applyFont="1" applyFill="1" applyBorder="1" applyAlignment="1">
      <alignment horizontal="left" vertical="center" shrinkToFit="1"/>
    </xf>
    <xf numFmtId="0" fontId="25" fillId="2" borderId="158" xfId="4" applyFont="1" applyFill="1" applyBorder="1" applyAlignment="1">
      <alignment horizontal="left" vertical="center" shrinkToFit="1"/>
    </xf>
    <xf numFmtId="0" fontId="25" fillId="4" borderId="10" xfId="4" applyFont="1" applyFill="1" applyBorder="1" applyAlignment="1">
      <alignment horizontal="center" vertical="center" textRotation="255" shrinkToFit="1"/>
    </xf>
    <xf numFmtId="0" fontId="25" fillId="4" borderId="25" xfId="4" applyFont="1" applyFill="1" applyBorder="1" applyAlignment="1">
      <alignment horizontal="center" vertical="center" textRotation="255" shrinkToFit="1"/>
    </xf>
    <xf numFmtId="0" fontId="25" fillId="2" borderId="46" xfId="4" applyFont="1" applyFill="1" applyBorder="1" applyAlignment="1">
      <alignment horizontal="left" vertical="center" wrapText="1" shrinkToFit="1"/>
    </xf>
    <xf numFmtId="0" fontId="25" fillId="2" borderId="45" xfId="4" applyFont="1" applyFill="1" applyBorder="1" applyAlignment="1">
      <alignment horizontal="left" vertical="center" wrapText="1" shrinkToFit="1"/>
    </xf>
    <xf numFmtId="0" fontId="25" fillId="2" borderId="132" xfId="4" applyFont="1" applyFill="1" applyBorder="1" applyAlignment="1">
      <alignment horizontal="left" vertical="center" wrapText="1" shrinkToFit="1"/>
    </xf>
    <xf numFmtId="0" fontId="25" fillId="2" borderId="23" xfId="4" applyFont="1" applyFill="1" applyBorder="1" applyAlignment="1">
      <alignment horizontal="left" vertical="center" wrapText="1" shrinkToFit="1"/>
    </xf>
    <xf numFmtId="0" fontId="25" fillId="4" borderId="0" xfId="4" applyFont="1" applyFill="1" applyAlignment="1">
      <alignment horizontal="left" vertical="center" wrapText="1" shrinkToFit="1"/>
    </xf>
    <xf numFmtId="0" fontId="25" fillId="2" borderId="92" xfId="4" applyFont="1" applyFill="1" applyBorder="1" applyAlignment="1">
      <alignment horizontal="left" vertical="center" wrapText="1" shrinkToFit="1"/>
    </xf>
    <xf numFmtId="0" fontId="25" fillId="2" borderId="153" xfId="4" applyFont="1" applyFill="1" applyBorder="1" applyAlignment="1">
      <alignment horizontal="left" vertical="center" wrapText="1" shrinkToFit="1"/>
    </xf>
    <xf numFmtId="0" fontId="25" fillId="2" borderId="36" xfId="4" applyFont="1" applyFill="1" applyBorder="1" applyAlignment="1">
      <alignment horizontal="left" vertical="center" wrapText="1" shrinkToFit="1"/>
    </xf>
    <xf numFmtId="0" fontId="25" fillId="2" borderId="110" xfId="4" applyFont="1" applyFill="1" applyBorder="1" applyAlignment="1">
      <alignment horizontal="left" vertical="center" wrapText="1" shrinkToFit="1"/>
    </xf>
    <xf numFmtId="0" fontId="25" fillId="0" borderId="46" xfId="4" applyFont="1" applyBorder="1" applyAlignment="1">
      <alignment horizontal="left" vertical="center" wrapText="1" shrinkToFit="1"/>
    </xf>
    <xf numFmtId="0" fontId="25" fillId="0" borderId="45" xfId="4" applyFont="1" applyBorder="1" applyAlignment="1">
      <alignment horizontal="left" vertical="center" wrapText="1" shrinkToFit="1"/>
    </xf>
    <xf numFmtId="0" fontId="25" fillId="0" borderId="23" xfId="4" applyFont="1" applyBorder="1" applyAlignment="1">
      <alignment horizontal="left" vertical="center" wrapText="1" shrinkToFit="1"/>
    </xf>
    <xf numFmtId="0" fontId="25" fillId="0" borderId="0" xfId="4" applyFont="1" applyAlignment="1">
      <alignment horizontal="left" vertical="center" wrapText="1" shrinkToFit="1"/>
    </xf>
    <xf numFmtId="0" fontId="25" fillId="0" borderId="127" xfId="4" applyFont="1" applyBorder="1" applyAlignment="1">
      <alignment horizontal="left" vertical="center" wrapText="1" shrinkToFit="1"/>
    </xf>
    <xf numFmtId="0" fontId="25" fillId="0" borderId="80" xfId="4" applyFont="1" applyBorder="1" applyAlignment="1">
      <alignment horizontal="left" vertical="center" wrapText="1" shrinkToFit="1"/>
    </xf>
    <xf numFmtId="0" fontId="25" fillId="0" borderId="75" xfId="4" applyFont="1" applyBorder="1" applyAlignment="1">
      <alignment horizontal="left" vertical="center" wrapText="1" shrinkToFit="1"/>
    </xf>
    <xf numFmtId="0" fontId="25" fillId="0" borderId="35" xfId="4" applyFont="1" applyBorder="1" applyAlignment="1">
      <alignment horizontal="left" vertical="center" wrapText="1" shrinkToFit="1"/>
    </xf>
    <xf numFmtId="0" fontId="36" fillId="0" borderId="61" xfId="2" applyNumberFormat="1" applyFont="1" applyFill="1" applyBorder="1" applyAlignment="1">
      <alignment horizontal="right" vertical="center" wrapText="1" shrinkToFit="1"/>
    </xf>
    <xf numFmtId="0" fontId="36" fillId="0" borderId="33" xfId="2" applyNumberFormat="1" applyFont="1" applyFill="1" applyBorder="1" applyAlignment="1">
      <alignment horizontal="right" vertical="center" wrapText="1" shrinkToFit="1"/>
    </xf>
    <xf numFmtId="0" fontId="36" fillId="0" borderId="80" xfId="4" applyFont="1" applyBorder="1" applyAlignment="1">
      <alignment horizontal="center" vertical="center" wrapText="1" shrinkToFit="1"/>
    </xf>
    <xf numFmtId="0" fontId="36" fillId="0" borderId="36" xfId="4" applyFont="1" applyBorder="1" applyAlignment="1">
      <alignment horizontal="center" vertical="center" wrapText="1" shrinkToFit="1"/>
    </xf>
    <xf numFmtId="0" fontId="36" fillId="0" borderId="80" xfId="2" applyNumberFormat="1" applyFont="1" applyFill="1" applyBorder="1" applyAlignment="1">
      <alignment horizontal="left" vertical="center" wrapText="1" shrinkToFit="1"/>
    </xf>
    <xf numFmtId="0" fontId="36" fillId="0" borderId="36" xfId="2" applyNumberFormat="1" applyFont="1" applyFill="1" applyBorder="1" applyAlignment="1">
      <alignment horizontal="left" vertical="center" wrapText="1" shrinkToFit="1"/>
    </xf>
    <xf numFmtId="0" fontId="25" fillId="4" borderId="127" xfId="4" applyFont="1" applyFill="1" applyBorder="1" applyAlignment="1">
      <alignment horizontal="left" vertical="center" wrapText="1" shrinkToFit="1"/>
    </xf>
    <xf numFmtId="0" fontId="25" fillId="2" borderId="80" xfId="4" applyFont="1" applyFill="1" applyBorder="1" applyAlignment="1">
      <alignment horizontal="left" vertical="center" wrapText="1" shrinkToFit="1"/>
    </xf>
    <xf numFmtId="0" fontId="25" fillId="2" borderId="109" xfId="4" applyFont="1" applyFill="1" applyBorder="1" applyAlignment="1">
      <alignment horizontal="left" vertical="center" wrapText="1" shrinkToFit="1"/>
    </xf>
    <xf numFmtId="0" fontId="25" fillId="2" borderId="24" xfId="4" applyFont="1" applyFill="1" applyBorder="1" applyAlignment="1">
      <alignment horizontal="left" vertical="center" wrapText="1" shrinkToFit="1"/>
    </xf>
    <xf numFmtId="0" fontId="25" fillId="2" borderId="2" xfId="4" applyFont="1" applyFill="1" applyBorder="1" applyAlignment="1">
      <alignment horizontal="left" vertical="center" wrapText="1" shrinkToFit="1"/>
    </xf>
    <xf numFmtId="0" fontId="25" fillId="2" borderId="126" xfId="4" applyFont="1" applyFill="1" applyBorder="1" applyAlignment="1">
      <alignment horizontal="left" vertical="center" wrapText="1" shrinkToFit="1"/>
    </xf>
    <xf numFmtId="0" fontId="38" fillId="2" borderId="31" xfId="4" applyFont="1" applyFill="1" applyBorder="1" applyAlignment="1">
      <alignment horizontal="left" vertical="center" wrapText="1" shrinkToFit="1"/>
    </xf>
    <xf numFmtId="0" fontId="25" fillId="0" borderId="5" xfId="4" applyFont="1" applyBorder="1" applyAlignment="1">
      <alignment horizontal="left" vertical="center" wrapText="1" shrinkToFit="1"/>
    </xf>
    <xf numFmtId="0" fontId="38" fillId="2" borderId="144" xfId="4" applyFont="1" applyFill="1" applyBorder="1" applyAlignment="1">
      <alignment horizontal="left" vertical="center" wrapText="1" shrinkToFit="1"/>
    </xf>
    <xf numFmtId="0" fontId="38" fillId="0" borderId="57" xfId="0" applyFont="1" applyBorder="1" applyAlignment="1">
      <alignment horizontal="left" vertical="center" wrapText="1"/>
    </xf>
    <xf numFmtId="0" fontId="25" fillId="0" borderId="56" xfId="4" applyFont="1" applyBorder="1" applyAlignment="1">
      <alignment horizontal="left" vertical="center" wrapText="1" shrinkToFit="1"/>
    </xf>
    <xf numFmtId="0" fontId="25" fillId="0" borderId="56" xfId="0" applyFont="1" applyBorder="1" applyAlignment="1">
      <alignment horizontal="left" vertical="center" wrapText="1"/>
    </xf>
    <xf numFmtId="0" fontId="25" fillId="0" borderId="79" xfId="0" applyFont="1" applyBorder="1" applyAlignment="1">
      <alignment horizontal="left" vertical="center" wrapText="1"/>
    </xf>
    <xf numFmtId="0" fontId="38" fillId="2" borderId="144" xfId="4" applyFont="1" applyFill="1" applyBorder="1" applyAlignment="1">
      <alignment horizontal="left" vertical="center" wrapText="1"/>
    </xf>
    <xf numFmtId="0" fontId="38" fillId="4" borderId="56" xfId="4" applyFont="1" applyFill="1" applyBorder="1" applyAlignment="1">
      <alignment horizontal="left" vertical="center" wrapText="1"/>
    </xf>
    <xf numFmtId="0" fontId="38" fillId="2" borderId="165" xfId="4" applyFont="1" applyFill="1" applyBorder="1" applyAlignment="1">
      <alignment horizontal="left" vertical="center" wrapText="1"/>
    </xf>
    <xf numFmtId="0" fontId="46" fillId="0" borderId="144" xfId="4" applyFont="1" applyBorder="1" applyAlignment="1">
      <alignment horizontal="left" vertical="center" shrinkToFit="1"/>
    </xf>
    <xf numFmtId="0" fontId="46" fillId="0" borderId="56" xfId="0" applyFont="1" applyBorder="1" applyAlignment="1">
      <alignment horizontal="left" vertical="center" shrinkToFit="1"/>
    </xf>
    <xf numFmtId="0" fontId="46" fillId="0" borderId="79" xfId="0" applyFont="1" applyBorder="1" applyAlignment="1">
      <alignment horizontal="left" vertical="center" shrinkToFit="1"/>
    </xf>
    <xf numFmtId="0" fontId="38" fillId="2" borderId="16" xfId="4" applyFont="1" applyFill="1" applyBorder="1" applyAlignment="1">
      <alignment horizontal="left" vertical="center" shrinkToFit="1"/>
    </xf>
    <xf numFmtId="0" fontId="38" fillId="4" borderId="0" xfId="4" applyFont="1" applyFill="1" applyAlignment="1">
      <alignment horizontal="left" vertical="center" shrinkToFit="1"/>
    </xf>
    <xf numFmtId="0" fontId="38" fillId="4" borderId="92" xfId="4" applyFont="1" applyFill="1" applyBorder="1" applyAlignment="1">
      <alignment horizontal="left" vertical="center" shrinkToFit="1"/>
    </xf>
    <xf numFmtId="0" fontId="25" fillId="0" borderId="23" xfId="4" applyFont="1" applyBorder="1" applyAlignment="1">
      <alignment horizontal="left" vertical="center" wrapText="1"/>
    </xf>
    <xf numFmtId="0" fontId="38" fillId="2" borderId="130" xfId="4" applyFont="1" applyFill="1" applyBorder="1" applyAlignment="1">
      <alignment horizontal="left" vertical="center" shrinkToFit="1"/>
    </xf>
    <xf numFmtId="0" fontId="38" fillId="2" borderId="15" xfId="4" applyFont="1" applyFill="1" applyBorder="1" applyAlignment="1">
      <alignment horizontal="left" vertical="center" shrinkToFit="1"/>
    </xf>
    <xf numFmtId="0" fontId="38" fillId="2" borderId="9" xfId="4" applyFont="1" applyFill="1" applyBorder="1" applyAlignment="1">
      <alignment horizontal="left" vertical="center" shrinkToFit="1"/>
    </xf>
    <xf numFmtId="0" fontId="38" fillId="2" borderId="2" xfId="4" applyFont="1" applyFill="1" applyBorder="1" applyAlignment="1">
      <alignment horizontal="left" vertical="center" shrinkToFit="1"/>
    </xf>
    <xf numFmtId="0" fontId="25" fillId="2" borderId="159" xfId="4" applyFont="1" applyFill="1" applyBorder="1" applyAlignment="1">
      <alignment horizontal="center" vertical="center" shrinkToFit="1"/>
    </xf>
    <xf numFmtId="0" fontId="25" fillId="2" borderId="160" xfId="4" applyFont="1" applyFill="1" applyBorder="1" applyAlignment="1">
      <alignment horizontal="center" vertical="center" shrinkToFit="1"/>
    </xf>
    <xf numFmtId="0" fontId="38" fillId="2" borderId="161" xfId="4" applyFont="1" applyFill="1" applyBorder="1" applyAlignment="1">
      <alignment horizontal="center" vertical="center" shrinkToFit="1"/>
    </xf>
    <xf numFmtId="0" fontId="38" fillId="2" borderId="15" xfId="4" applyFont="1" applyFill="1" applyBorder="1" applyAlignment="1">
      <alignment horizontal="center" vertical="center" shrinkToFit="1"/>
    </xf>
    <xf numFmtId="0" fontId="38" fillId="2" borderId="155" xfId="4" applyFont="1" applyFill="1" applyBorder="1" applyAlignment="1">
      <alignment horizontal="center" vertical="center" shrinkToFit="1"/>
    </xf>
    <xf numFmtId="0" fontId="38" fillId="2" borderId="33" xfId="4" applyFont="1" applyFill="1" applyBorder="1" applyAlignment="1">
      <alignment horizontal="center" vertical="center" shrinkToFit="1"/>
    </xf>
    <xf numFmtId="0" fontId="38" fillId="2" borderId="36" xfId="4" applyFont="1" applyFill="1" applyBorder="1" applyAlignment="1">
      <alignment horizontal="center" vertical="center" shrinkToFit="1"/>
    </xf>
    <xf numFmtId="0" fontId="38" fillId="2" borderId="142" xfId="4" applyFont="1" applyFill="1" applyBorder="1" applyAlignment="1">
      <alignment horizontal="center" vertical="center" shrinkToFit="1"/>
    </xf>
    <xf numFmtId="0" fontId="38" fillId="2" borderId="60" xfId="4" applyFont="1" applyFill="1" applyBorder="1" applyAlignment="1">
      <alignment horizontal="center" vertical="center" shrinkToFit="1"/>
    </xf>
    <xf numFmtId="0" fontId="38" fillId="2" borderId="162" xfId="4" applyFont="1" applyFill="1" applyBorder="1" applyAlignment="1">
      <alignment horizontal="center" vertical="center" shrinkToFit="1"/>
    </xf>
    <xf numFmtId="0" fontId="38" fillId="2" borderId="163" xfId="4" applyFont="1" applyFill="1" applyBorder="1" applyAlignment="1">
      <alignment horizontal="center" vertical="center" wrapText="1"/>
    </xf>
    <xf numFmtId="0" fontId="38" fillId="2" borderId="164" xfId="4" applyFont="1" applyFill="1" applyBorder="1" applyAlignment="1">
      <alignment horizontal="center" vertical="center" wrapText="1"/>
    </xf>
    <xf numFmtId="0" fontId="38" fillId="4" borderId="49" xfId="4" applyFont="1" applyFill="1" applyBorder="1" applyAlignment="1">
      <alignment horizontal="left" vertical="center" wrapText="1"/>
    </xf>
    <xf numFmtId="0" fontId="46" fillId="0" borderId="127" xfId="4" applyFont="1" applyBorder="1" applyAlignment="1">
      <alignment horizontal="left" vertical="center" shrinkToFit="1"/>
    </xf>
    <xf numFmtId="0" fontId="46" fillId="0" borderId="80" xfId="0" applyFont="1" applyBorder="1" applyAlignment="1">
      <alignment horizontal="left" vertical="center" shrinkToFit="1"/>
    </xf>
    <xf numFmtId="0" fontId="46" fillId="0" borderId="76" xfId="0" applyFont="1" applyBorder="1" applyAlignment="1">
      <alignment horizontal="left" vertical="center" shrinkToFit="1"/>
    </xf>
    <xf numFmtId="0" fontId="38" fillId="4" borderId="18" xfId="4" applyFont="1" applyFill="1" applyBorder="1" applyAlignment="1">
      <alignment horizontal="left" vertical="center" wrapText="1"/>
    </xf>
    <xf numFmtId="0" fontId="46" fillId="0" borderId="31" xfId="4" applyFont="1" applyBorder="1" applyAlignment="1">
      <alignment horizontal="left" vertical="center" shrinkToFit="1"/>
    </xf>
    <xf numFmtId="0" fontId="46" fillId="0" borderId="5" xfId="0" applyFont="1" applyBorder="1" applyAlignment="1">
      <alignment horizontal="left" vertical="center" shrinkToFit="1"/>
    </xf>
    <xf numFmtId="0" fontId="46" fillId="0" borderId="65" xfId="0" applyFont="1" applyBorder="1" applyAlignment="1">
      <alignment horizontal="left" vertical="center" shrinkToFit="1"/>
    </xf>
    <xf numFmtId="0" fontId="38" fillId="4" borderId="18" xfId="4" applyFont="1" applyFill="1" applyBorder="1" applyAlignment="1">
      <alignment horizontal="left" vertical="center" shrinkToFit="1"/>
    </xf>
    <xf numFmtId="0" fontId="46" fillId="0" borderId="5" xfId="4" applyFont="1" applyBorder="1" applyAlignment="1">
      <alignment horizontal="left" vertical="center" shrinkToFit="1"/>
    </xf>
    <xf numFmtId="0" fontId="46" fillId="0" borderId="65" xfId="4" applyFont="1" applyBorder="1" applyAlignment="1">
      <alignment horizontal="left" vertical="center" shrinkToFit="1"/>
    </xf>
    <xf numFmtId="0" fontId="38" fillId="2" borderId="127" xfId="4" applyFont="1" applyFill="1" applyBorder="1" applyAlignment="1">
      <alignment horizontal="left" vertical="center" shrinkToFit="1"/>
    </xf>
    <xf numFmtId="0" fontId="38" fillId="4" borderId="80" xfId="4" applyFont="1" applyFill="1" applyBorder="1" applyAlignment="1">
      <alignment horizontal="left" vertical="center" shrinkToFit="1"/>
    </xf>
    <xf numFmtId="0" fontId="38" fillId="2" borderId="109" xfId="4" applyFont="1" applyFill="1" applyBorder="1" applyAlignment="1">
      <alignment horizontal="left" vertical="center" shrinkToFit="1"/>
    </xf>
    <xf numFmtId="0" fontId="38" fillId="2" borderId="51" xfId="4" applyFont="1" applyFill="1" applyBorder="1" applyAlignment="1">
      <alignment horizontal="left" vertical="center" shrinkToFit="1"/>
    </xf>
    <xf numFmtId="0" fontId="38" fillId="2" borderId="51" xfId="4" applyFont="1" applyFill="1" applyBorder="1" applyAlignment="1">
      <alignment horizontal="left" vertical="center" wrapText="1"/>
    </xf>
    <xf numFmtId="0" fontId="38" fillId="0" borderId="51" xfId="0" applyFont="1" applyBorder="1" applyAlignment="1">
      <alignment horizontal="left" vertical="center" wrapText="1"/>
    </xf>
    <xf numFmtId="0" fontId="38" fillId="0" borderId="129" xfId="0" applyFont="1" applyBorder="1" applyAlignment="1">
      <alignment horizontal="left" vertical="center" wrapText="1"/>
    </xf>
    <xf numFmtId="0" fontId="38" fillId="2" borderId="134" xfId="4" applyFont="1" applyFill="1" applyBorder="1" applyAlignment="1">
      <alignment horizontal="left" vertical="center" wrapText="1"/>
    </xf>
    <xf numFmtId="0" fontId="38" fillId="2" borderId="128" xfId="4" applyFont="1" applyFill="1" applyBorder="1" applyAlignment="1">
      <alignment horizontal="center" vertical="center"/>
    </xf>
    <xf numFmtId="0" fontId="38" fillId="0" borderId="45" xfId="0" applyFont="1" applyBorder="1" applyAlignment="1">
      <alignment horizontal="left" vertical="center" wrapText="1"/>
    </xf>
    <xf numFmtId="0" fontId="38" fillId="0" borderId="67" xfId="0" applyFont="1" applyBorder="1" applyAlignment="1">
      <alignment horizontal="left" vertical="center" wrapText="1"/>
    </xf>
    <xf numFmtId="0" fontId="38" fillId="0" borderId="1" xfId="0" applyFont="1" applyBorder="1" applyAlignment="1">
      <alignment horizontal="left" vertical="center" wrapText="1"/>
    </xf>
    <xf numFmtId="0" fontId="38" fillId="0" borderId="68" xfId="0" applyFont="1" applyBorder="1" applyAlignment="1">
      <alignment horizontal="left" vertical="center" wrapText="1"/>
    </xf>
    <xf numFmtId="0" fontId="38" fillId="4" borderId="106" xfId="4" applyFont="1" applyFill="1" applyBorder="1" applyAlignment="1">
      <alignment horizontal="left" vertical="center" shrinkToFit="1"/>
    </xf>
    <xf numFmtId="0" fontId="46" fillId="0" borderId="46" xfId="4" applyFont="1" applyBorder="1" applyAlignment="1">
      <alignment horizontal="left" vertical="center" shrinkToFit="1"/>
    </xf>
    <xf numFmtId="0" fontId="46" fillId="0" borderId="45" xfId="0" applyFont="1" applyBorder="1" applyAlignment="1">
      <alignment horizontal="left" vertical="center" shrinkToFit="1"/>
    </xf>
    <xf numFmtId="0" fontId="46" fillId="0" borderId="67" xfId="0" applyFont="1" applyBorder="1" applyAlignment="1">
      <alignment horizontal="left" vertical="center" shrinkToFit="1"/>
    </xf>
    <xf numFmtId="0" fontId="58" fillId="0" borderId="31" xfId="4" applyFont="1" applyBorder="1" applyAlignment="1">
      <alignment horizontal="left" vertical="center" shrinkToFit="1"/>
    </xf>
    <xf numFmtId="0" fontId="58" fillId="0" borderId="5" xfId="0" applyFont="1" applyBorder="1" applyAlignment="1">
      <alignment horizontal="left" vertical="center" shrinkToFit="1"/>
    </xf>
    <xf numFmtId="0" fontId="58" fillId="0" borderId="65" xfId="0" applyFont="1" applyBorder="1" applyAlignment="1">
      <alignment horizontal="left" vertical="center" shrinkToFit="1"/>
    </xf>
    <xf numFmtId="0" fontId="58" fillId="0" borderId="127" xfId="4" applyFont="1" applyBorder="1" applyAlignment="1">
      <alignment horizontal="left" vertical="center" shrinkToFit="1"/>
    </xf>
    <xf numFmtId="0" fontId="58" fillId="0" borderId="80" xfId="0" applyFont="1" applyBorder="1" applyAlignment="1">
      <alignment horizontal="left" vertical="center" shrinkToFit="1"/>
    </xf>
    <xf numFmtId="0" fontId="58" fillId="0" borderId="76" xfId="0" applyFont="1" applyBorder="1" applyAlignment="1">
      <alignment horizontal="left" vertical="center" shrinkToFit="1"/>
    </xf>
    <xf numFmtId="0" fontId="25" fillId="2" borderId="166" xfId="4" applyFont="1" applyFill="1" applyBorder="1" applyAlignment="1">
      <alignment horizontal="left" vertical="center" shrinkToFit="1"/>
    </xf>
    <xf numFmtId="0" fontId="25" fillId="2" borderId="50" xfId="4" applyFont="1" applyFill="1" applyBorder="1" applyAlignment="1">
      <alignment horizontal="left" vertical="center" shrinkToFit="1"/>
    </xf>
    <xf numFmtId="0" fontId="25" fillId="4" borderId="167" xfId="4" applyFont="1" applyFill="1" applyBorder="1" applyAlignment="1">
      <alignment horizontal="left" vertical="center" shrinkToFit="1"/>
    </xf>
    <xf numFmtId="0" fontId="25" fillId="0" borderId="50" xfId="4" applyFont="1" applyBorder="1" applyAlignment="1">
      <alignment horizontal="left" vertical="center" wrapText="1"/>
    </xf>
    <xf numFmtId="0" fontId="25" fillId="0" borderId="50" xfId="0" applyFont="1" applyBorder="1" applyAlignment="1">
      <alignment horizontal="left" vertical="center" wrapText="1"/>
    </xf>
    <xf numFmtId="0" fontId="25" fillId="0" borderId="168" xfId="0" applyFont="1" applyBorder="1" applyAlignment="1">
      <alignment horizontal="left" vertical="center" wrapText="1"/>
    </xf>
    <xf numFmtId="0" fontId="38" fillId="2" borderId="1" xfId="4" applyFont="1" applyFill="1" applyBorder="1" applyAlignment="1">
      <alignment horizontal="left" vertical="center" shrinkToFit="1"/>
    </xf>
    <xf numFmtId="0" fontId="38" fillId="4" borderId="95" xfId="4" applyFont="1" applyFill="1" applyBorder="1" applyAlignment="1">
      <alignment horizontal="left" vertical="center" wrapText="1"/>
    </xf>
    <xf numFmtId="0" fontId="58" fillId="0" borderId="102" xfId="4" applyFont="1" applyBorder="1" applyAlignment="1">
      <alignment horizontal="left" vertical="center" shrinkToFit="1"/>
    </xf>
    <xf numFmtId="0" fontId="58" fillId="0" borderId="114" xfId="4" applyFont="1" applyBorder="1" applyAlignment="1">
      <alignment horizontal="left" vertical="center" shrinkToFit="1"/>
    </xf>
    <xf numFmtId="0" fontId="58" fillId="0" borderId="169" xfId="4" applyFont="1" applyBorder="1" applyAlignment="1">
      <alignment horizontal="left" vertical="center" shrinkToFit="1"/>
    </xf>
    <xf numFmtId="0" fontId="38" fillId="2" borderId="153" xfId="4" applyFont="1" applyFill="1" applyBorder="1" applyAlignment="1">
      <alignment horizontal="left" vertical="center" wrapText="1"/>
    </xf>
    <xf numFmtId="0" fontId="38" fillId="2" borderId="36" xfId="4" applyFont="1" applyFill="1" applyBorder="1" applyAlignment="1">
      <alignment horizontal="left" vertical="center" wrapText="1"/>
    </xf>
    <xf numFmtId="0" fontId="38" fillId="2" borderId="110" xfId="4" applyFont="1" applyFill="1" applyBorder="1" applyAlignment="1">
      <alignment horizontal="left" vertical="center" wrapText="1"/>
    </xf>
    <xf numFmtId="0" fontId="58" fillId="0" borderId="153" xfId="4" applyFont="1" applyBorder="1" applyAlignment="1">
      <alignment horizontal="left" vertical="center" shrinkToFit="1"/>
    </xf>
    <xf numFmtId="0" fontId="58" fillId="0" borderId="36" xfId="4" applyFont="1" applyBorder="1" applyAlignment="1">
      <alignment horizontal="left" vertical="center" shrinkToFit="1"/>
    </xf>
    <xf numFmtId="0" fontId="58" fillId="0" borderId="81" xfId="4" applyFont="1" applyBorder="1" applyAlignment="1">
      <alignment horizontal="left" vertical="center" shrinkToFit="1"/>
    </xf>
    <xf numFmtId="0" fontId="38" fillId="4" borderId="17" xfId="4" applyFont="1" applyFill="1" applyBorder="1" applyAlignment="1">
      <alignment horizontal="left" vertical="center" wrapText="1"/>
    </xf>
    <xf numFmtId="0" fontId="58" fillId="0" borderId="43" xfId="4" applyFont="1" applyBorder="1" applyAlignment="1">
      <alignment horizontal="left" vertical="center" shrinkToFit="1"/>
    </xf>
    <xf numFmtId="0" fontId="58" fillId="0" borderId="32" xfId="0" applyFont="1" applyBorder="1" applyAlignment="1">
      <alignment horizontal="left" vertical="center" shrinkToFit="1"/>
    </xf>
    <xf numFmtId="0" fontId="58" fillId="0" borderId="69" xfId="0" applyFont="1" applyBorder="1" applyAlignment="1">
      <alignment horizontal="left" vertical="center" shrinkToFit="1"/>
    </xf>
    <xf numFmtId="0" fontId="38" fillId="4" borderId="98" xfId="4" applyFont="1" applyFill="1" applyBorder="1" applyAlignment="1">
      <alignment horizontal="left" vertical="center" wrapText="1"/>
    </xf>
    <xf numFmtId="0" fontId="58" fillId="0" borderId="103" xfId="4" applyFont="1" applyBorder="1" applyAlignment="1">
      <alignment horizontal="left" vertical="center" shrinkToFit="1"/>
    </xf>
    <xf numFmtId="0" fontId="58" fillId="0" borderId="115" xfId="0" applyFont="1" applyBorder="1" applyAlignment="1">
      <alignment horizontal="left" vertical="center" shrinkToFit="1"/>
    </xf>
    <xf numFmtId="0" fontId="58" fillId="0" borderId="170" xfId="0" applyFont="1" applyBorder="1" applyAlignment="1">
      <alignment horizontal="left" vertical="center" shrinkToFit="1"/>
    </xf>
    <xf numFmtId="177" fontId="38" fillId="0" borderId="26" xfId="4" applyNumberFormat="1" applyFont="1" applyBorder="1" applyAlignment="1">
      <alignment horizontal="left" vertical="center" wrapText="1"/>
    </xf>
    <xf numFmtId="177" fontId="38" fillId="0" borderId="32" xfId="4" applyNumberFormat="1" applyFont="1" applyBorder="1" applyAlignment="1">
      <alignment horizontal="left" vertical="center" wrapText="1"/>
    </xf>
    <xf numFmtId="177" fontId="38" fillId="0" borderId="69" xfId="4" applyNumberFormat="1" applyFont="1" applyBorder="1" applyAlignment="1">
      <alignment horizontal="left" vertical="center" wrapText="1"/>
    </xf>
    <xf numFmtId="0" fontId="38" fillId="4" borderId="13" xfId="4" applyFont="1" applyFill="1" applyBorder="1" applyAlignment="1">
      <alignment horizontal="left" vertical="center" wrapText="1"/>
    </xf>
    <xf numFmtId="0" fontId="38" fillId="0" borderId="7" xfId="4" applyFont="1" applyBorder="1" applyAlignment="1">
      <alignment horizontal="left" vertical="center" wrapText="1"/>
    </xf>
    <xf numFmtId="0" fontId="38" fillId="0" borderId="7" xfId="0" applyFont="1" applyBorder="1" applyAlignment="1">
      <alignment horizontal="left" vertical="center" wrapText="1"/>
    </xf>
    <xf numFmtId="0" fontId="38" fillId="0" borderId="84" xfId="0" applyFont="1" applyBorder="1" applyAlignment="1">
      <alignment horizontal="left" vertical="center" wrapText="1"/>
    </xf>
    <xf numFmtId="0" fontId="38" fillId="2" borderId="52" xfId="4" applyFont="1" applyFill="1" applyBorder="1" applyAlignment="1">
      <alignment horizontal="left" vertical="center" wrapText="1"/>
    </xf>
    <xf numFmtId="0" fontId="38" fillId="0" borderId="58" xfId="4" applyFont="1" applyBorder="1" applyAlignment="1">
      <alignment horizontal="left" vertical="center" wrapText="1"/>
    </xf>
    <xf numFmtId="0" fontId="38" fillId="0" borderId="58" xfId="0" applyFont="1" applyBorder="1" applyAlignment="1">
      <alignment horizontal="left" vertical="center" wrapText="1"/>
    </xf>
    <xf numFmtId="0" fontId="38" fillId="0" borderId="125" xfId="0" applyFont="1" applyBorder="1" applyAlignment="1">
      <alignment horizontal="left" vertical="center" wrapText="1"/>
    </xf>
    <xf numFmtId="0" fontId="7" fillId="0" borderId="0" xfId="4" applyFont="1" applyAlignment="1">
      <alignment horizontal="left" vertical="center" wrapText="1"/>
    </xf>
    <xf numFmtId="0" fontId="25" fillId="2" borderId="51" xfId="4" applyFont="1" applyFill="1" applyBorder="1" applyAlignment="1">
      <alignment horizontal="left" vertical="center" wrapText="1"/>
    </xf>
    <xf numFmtId="0" fontId="25" fillId="0" borderId="51" xfId="0" applyFont="1" applyBorder="1" applyAlignment="1">
      <alignment horizontal="left" vertical="center" wrapText="1"/>
    </xf>
    <xf numFmtId="0" fontId="25" fillId="0" borderId="129" xfId="0" applyFont="1" applyBorder="1" applyAlignment="1">
      <alignment horizontal="left" vertical="center" wrapText="1"/>
    </xf>
    <xf numFmtId="0" fontId="25" fillId="0" borderId="1" xfId="0" applyFont="1" applyBorder="1" applyAlignment="1">
      <alignment horizontal="left" vertical="center" wrapText="1"/>
    </xf>
    <xf numFmtId="0" fontId="38" fillId="4" borderId="39" xfId="4" applyFont="1" applyFill="1" applyBorder="1" applyAlignment="1">
      <alignment horizontal="left" vertical="center" wrapText="1"/>
    </xf>
    <xf numFmtId="0" fontId="38" fillId="4" borderId="40" xfId="4" applyFont="1" applyFill="1" applyBorder="1" applyAlignment="1">
      <alignment horizontal="left" vertical="center" wrapText="1"/>
    </xf>
    <xf numFmtId="0" fontId="38" fillId="2" borderId="43" xfId="4" applyFont="1" applyFill="1" applyBorder="1" applyAlignment="1">
      <alignment horizontal="left" vertical="center" wrapText="1" shrinkToFit="1"/>
    </xf>
    <xf numFmtId="0" fontId="38" fillId="2" borderId="73" xfId="4" applyFont="1" applyFill="1" applyBorder="1" applyAlignment="1">
      <alignment horizontal="left" vertical="center" wrapText="1" shrinkToFit="1"/>
    </xf>
    <xf numFmtId="0" fontId="38" fillId="2" borderId="72" xfId="4" applyFont="1" applyFill="1" applyBorder="1" applyAlignment="1">
      <alignment horizontal="left" vertical="center" wrapText="1" shrinkToFit="1"/>
    </xf>
    <xf numFmtId="0" fontId="38" fillId="4" borderId="127" xfId="4" applyFont="1" applyFill="1" applyBorder="1" applyAlignment="1">
      <alignment horizontal="left" vertical="center" wrapText="1" shrinkToFit="1"/>
    </xf>
    <xf numFmtId="0" fontId="38" fillId="4" borderId="75" xfId="4" applyFont="1" applyFill="1" applyBorder="1" applyAlignment="1">
      <alignment horizontal="left" vertical="center" wrapText="1" shrinkToFit="1"/>
    </xf>
    <xf numFmtId="0" fontId="38" fillId="4" borderId="132" xfId="4" applyFont="1" applyFill="1" applyBorder="1" applyAlignment="1">
      <alignment horizontal="left" vertical="center" wrapText="1"/>
    </xf>
    <xf numFmtId="0" fontId="38" fillId="4" borderId="92" xfId="4" applyFont="1" applyFill="1" applyBorder="1" applyAlignment="1">
      <alignment horizontal="left" vertical="center" wrapText="1"/>
    </xf>
    <xf numFmtId="0" fontId="38" fillId="4" borderId="24" xfId="4" applyFont="1" applyFill="1" applyBorder="1" applyAlignment="1">
      <alignment horizontal="left" vertical="center" wrapText="1"/>
    </xf>
    <xf numFmtId="0" fontId="38" fillId="4" borderId="2" xfId="4" applyFont="1" applyFill="1" applyBorder="1" applyAlignment="1">
      <alignment horizontal="left" vertical="center" wrapText="1"/>
    </xf>
    <xf numFmtId="0" fontId="38" fillId="2" borderId="126" xfId="4" applyFont="1" applyFill="1" applyBorder="1" applyAlignment="1">
      <alignment horizontal="left" vertical="center" wrapText="1"/>
    </xf>
    <xf numFmtId="0" fontId="25" fillId="2" borderId="26" xfId="4" applyFont="1" applyFill="1" applyBorder="1" applyAlignment="1">
      <alignment horizontal="left" vertical="center" shrinkToFit="1"/>
    </xf>
    <xf numFmtId="0" fontId="25" fillId="4" borderId="73" xfId="4" applyFont="1" applyFill="1" applyBorder="1" applyAlignment="1">
      <alignment horizontal="left" vertical="center" shrinkToFit="1"/>
    </xf>
    <xf numFmtId="0" fontId="38" fillId="0" borderId="26" xfId="4" applyFont="1" applyBorder="1" applyAlignment="1">
      <alignment horizontal="center" vertical="center" shrinkToFit="1"/>
    </xf>
    <xf numFmtId="0" fontId="38" fillId="0" borderId="73" xfId="4" applyFont="1" applyBorder="1" applyAlignment="1">
      <alignment horizontal="center" vertical="center" shrinkToFit="1"/>
    </xf>
    <xf numFmtId="0" fontId="38" fillId="4" borderId="44" xfId="4" applyFont="1" applyFill="1" applyBorder="1" applyAlignment="1">
      <alignment horizontal="left" vertical="center" wrapText="1"/>
    </xf>
    <xf numFmtId="0" fontId="38" fillId="4" borderId="3" xfId="4" applyFont="1" applyFill="1" applyBorder="1" applyAlignment="1">
      <alignment horizontal="left" vertical="center" wrapText="1"/>
    </xf>
    <xf numFmtId="0" fontId="38" fillId="4" borderId="66" xfId="4" applyFont="1" applyFill="1" applyBorder="1" applyAlignment="1">
      <alignment horizontal="left" vertical="center" wrapText="1"/>
    </xf>
    <xf numFmtId="0" fontId="25" fillId="0" borderId="47" xfId="4" applyFont="1" applyBorder="1" applyAlignment="1">
      <alignment horizontal="left" vertical="center" shrinkToFit="1"/>
    </xf>
    <xf numFmtId="0" fontId="25" fillId="0" borderId="1" xfId="4" applyFont="1" applyBorder="1" applyAlignment="1">
      <alignment horizontal="left" vertical="center" shrinkToFit="1"/>
    </xf>
    <xf numFmtId="0" fontId="25" fillId="0" borderId="1" xfId="0" applyFont="1" applyBorder="1" applyAlignment="1">
      <alignment horizontal="left" vertical="center" shrinkToFit="1"/>
    </xf>
    <xf numFmtId="0" fontId="25" fillId="0" borderId="68" xfId="0" applyFont="1" applyBorder="1" applyAlignment="1">
      <alignment horizontal="left" vertical="center" shrinkToFit="1"/>
    </xf>
    <xf numFmtId="0" fontId="25" fillId="0" borderId="32" xfId="4" applyFont="1" applyBorder="1" applyAlignment="1">
      <alignment horizontal="center" vertical="center" shrinkToFit="1"/>
    </xf>
    <xf numFmtId="0" fontId="25" fillId="0" borderId="69" xfId="4" applyFont="1" applyBorder="1" applyAlignment="1">
      <alignment horizontal="center" vertical="center" shrinkToFit="1"/>
    </xf>
    <xf numFmtId="0" fontId="38" fillId="0" borderId="28" xfId="4" applyFont="1" applyBorder="1" applyAlignment="1">
      <alignment horizontal="left" vertical="center" shrinkToFit="1"/>
    </xf>
    <xf numFmtId="0" fontId="38" fillId="0" borderId="64" xfId="4" applyFont="1" applyBorder="1" applyAlignment="1">
      <alignment horizontal="left" vertical="center" shrinkToFit="1"/>
    </xf>
    <xf numFmtId="0" fontId="38" fillId="0" borderId="90" xfId="4" applyFont="1" applyBorder="1" applyAlignment="1">
      <alignment horizontal="left" vertical="center" shrinkToFit="1"/>
    </xf>
    <xf numFmtId="0" fontId="38" fillId="2" borderId="91" xfId="4" applyFont="1" applyFill="1" applyBorder="1" applyAlignment="1">
      <alignment horizontal="left" vertical="center" wrapText="1"/>
    </xf>
    <xf numFmtId="0" fontId="38" fillId="2" borderId="74" xfId="4" applyFont="1" applyFill="1" applyBorder="1" applyAlignment="1">
      <alignment horizontal="left" vertical="center" wrapText="1"/>
    </xf>
    <xf numFmtId="0" fontId="38" fillId="2" borderId="143" xfId="4" applyFont="1" applyFill="1" applyBorder="1" applyAlignment="1">
      <alignment horizontal="left" vertical="center" wrapText="1"/>
    </xf>
    <xf numFmtId="0" fontId="25" fillId="0" borderId="26" xfId="4" applyFont="1" applyBorder="1" applyAlignment="1">
      <alignment horizontal="center" vertical="center" shrinkToFit="1"/>
    </xf>
    <xf numFmtId="0" fontId="25" fillId="0" borderId="73" xfId="4" applyFont="1" applyBorder="1" applyAlignment="1">
      <alignment horizontal="center" vertical="center" shrinkToFit="1"/>
    </xf>
    <xf numFmtId="0" fontId="25" fillId="0" borderId="27" xfId="4" applyFont="1" applyBorder="1" applyAlignment="1">
      <alignment horizontal="center" vertical="center"/>
    </xf>
    <xf numFmtId="0" fontId="25" fillId="0" borderId="5" xfId="4" applyFont="1" applyBorder="1" applyAlignment="1">
      <alignment horizontal="center" vertical="center"/>
    </xf>
    <xf numFmtId="0" fontId="25" fillId="0" borderId="65" xfId="4" applyFont="1" applyBorder="1" applyAlignment="1">
      <alignment horizontal="center" vertical="center"/>
    </xf>
    <xf numFmtId="0" fontId="25" fillId="0" borderId="64" xfId="4" applyFont="1" applyBorder="1" applyAlignment="1">
      <alignment horizontal="center" vertical="center" shrinkToFit="1"/>
    </xf>
    <xf numFmtId="0" fontId="25" fillId="4" borderId="66" xfId="4" applyFont="1" applyFill="1" applyBorder="1" applyAlignment="1">
      <alignment horizontal="left" vertical="center" wrapText="1"/>
    </xf>
    <xf numFmtId="0" fontId="38" fillId="4" borderId="13" xfId="4" applyFont="1" applyFill="1" applyBorder="1" applyAlignment="1">
      <alignment horizontal="left" vertical="center" shrinkToFit="1"/>
    </xf>
    <xf numFmtId="0" fontId="38" fillId="4" borderId="30" xfId="4" applyFont="1" applyFill="1" applyBorder="1" applyAlignment="1">
      <alignment horizontal="left" vertical="center" shrinkToFit="1"/>
    </xf>
    <xf numFmtId="179" fontId="36" fillId="0" borderId="7" xfId="4" applyNumberFormat="1" applyFont="1" applyBorder="1" applyAlignment="1">
      <alignment horizontal="center" vertical="center" shrinkToFit="1"/>
    </xf>
    <xf numFmtId="179" fontId="36" fillId="0" borderId="8" xfId="4" applyNumberFormat="1" applyFont="1" applyBorder="1" applyAlignment="1">
      <alignment horizontal="center" vertical="center" shrinkToFit="1"/>
    </xf>
    <xf numFmtId="38" fontId="36" fillId="0" borderId="7" xfId="2" applyFont="1" applyBorder="1" applyAlignment="1">
      <alignment horizontal="left" vertical="center"/>
    </xf>
    <xf numFmtId="0" fontId="36" fillId="0" borderId="7" xfId="0" applyFont="1" applyBorder="1" applyAlignment="1">
      <alignment horizontal="left" vertical="center"/>
    </xf>
    <xf numFmtId="0" fontId="36" fillId="0" borderId="84" xfId="0" applyFont="1" applyBorder="1" applyAlignment="1">
      <alignment horizontal="left" vertical="center"/>
    </xf>
    <xf numFmtId="0" fontId="36" fillId="0" borderId="8" xfId="4" applyFont="1" applyBorder="1" applyAlignment="1">
      <alignment horizontal="left" vertical="center"/>
    </xf>
    <xf numFmtId="0" fontId="36" fillId="0" borderId="8" xfId="0" applyFont="1" applyBorder="1" applyAlignment="1">
      <alignment horizontal="left" vertical="center"/>
    </xf>
    <xf numFmtId="0" fontId="36" fillId="0" borderId="171" xfId="0" applyFont="1" applyBorder="1" applyAlignment="1">
      <alignment horizontal="left" vertical="center"/>
    </xf>
    <xf numFmtId="0" fontId="38" fillId="4" borderId="29" xfId="4" applyFont="1" applyFill="1" applyBorder="1" applyAlignment="1">
      <alignment horizontal="left" vertical="center" shrinkToFit="1"/>
    </xf>
    <xf numFmtId="0" fontId="38" fillId="0" borderId="27" xfId="4" applyFont="1" applyBorder="1" applyAlignment="1">
      <alignment horizontal="center" vertical="center" shrinkToFit="1"/>
    </xf>
    <xf numFmtId="0" fontId="38" fillId="0" borderId="5" xfId="4" applyFont="1" applyBorder="1" applyAlignment="1">
      <alignment horizontal="center" vertical="center" shrinkToFit="1"/>
    </xf>
    <xf numFmtId="0" fontId="25" fillId="2" borderId="7" xfId="4" applyFont="1" applyFill="1" applyBorder="1" applyAlignment="1">
      <alignment horizontal="left" vertical="center" shrinkToFit="1"/>
    </xf>
    <xf numFmtId="0" fontId="25" fillId="0" borderId="27" xfId="4" applyFont="1" applyBorder="1" applyAlignment="1">
      <alignment horizontal="center" vertical="center" shrinkToFit="1"/>
    </xf>
    <xf numFmtId="0" fontId="25" fillId="0" borderId="5" xfId="4" applyFont="1" applyBorder="1" applyAlignment="1">
      <alignment horizontal="center" vertical="center" shrinkToFit="1"/>
    </xf>
    <xf numFmtId="0" fontId="38" fillId="4" borderId="7" xfId="4" applyFont="1" applyFill="1" applyBorder="1" applyAlignment="1">
      <alignment horizontal="left" vertical="center" wrapText="1" shrinkToFit="1"/>
    </xf>
    <xf numFmtId="0" fontId="38" fillId="4" borderId="41" xfId="4" applyFont="1" applyFill="1" applyBorder="1" applyAlignment="1">
      <alignment horizontal="left" vertical="center" wrapText="1" shrinkToFit="1"/>
    </xf>
    <xf numFmtId="179" fontId="38" fillId="0" borderId="7" xfId="4" applyNumberFormat="1" applyFont="1" applyBorder="1" applyAlignment="1">
      <alignment horizontal="right" vertical="center" shrinkToFit="1"/>
    </xf>
    <xf numFmtId="38" fontId="25" fillId="0" borderId="5" xfId="2" applyFont="1" applyBorder="1" applyAlignment="1">
      <alignment horizontal="center" vertical="center"/>
    </xf>
    <xf numFmtId="0" fontId="25" fillId="2" borderId="41" xfId="4" applyFont="1" applyFill="1" applyBorder="1" applyAlignment="1">
      <alignment horizontal="left" vertical="center" shrinkToFit="1"/>
    </xf>
    <xf numFmtId="0" fontId="25" fillId="0" borderId="64" xfId="4" applyFont="1" applyBorder="1" applyAlignment="1">
      <alignment horizontal="center" vertical="center"/>
    </xf>
    <xf numFmtId="0" fontId="58" fillId="4" borderId="174" xfId="0" applyFont="1" applyFill="1" applyBorder="1" applyAlignment="1">
      <alignment horizontal="left" vertical="center" shrinkToFit="1"/>
    </xf>
    <xf numFmtId="0" fontId="58" fillId="4" borderId="3" xfId="0" applyFont="1" applyFill="1" applyBorder="1" applyAlignment="1">
      <alignment horizontal="left" vertical="center" shrinkToFit="1"/>
    </xf>
    <xf numFmtId="0" fontId="58" fillId="4" borderId="66" xfId="0" applyFont="1" applyFill="1" applyBorder="1" applyAlignment="1">
      <alignment horizontal="left" vertical="center" shrinkToFit="1"/>
    </xf>
    <xf numFmtId="0" fontId="36" fillId="0" borderId="3" xfId="4" applyFont="1" applyBorder="1" applyAlignment="1">
      <alignment horizontal="left" vertical="center" shrinkToFit="1"/>
    </xf>
    <xf numFmtId="0" fontId="58" fillId="4" borderId="16" xfId="0" applyFont="1" applyFill="1" applyBorder="1" applyAlignment="1">
      <alignment horizontal="left" vertical="center" wrapText="1"/>
    </xf>
    <xf numFmtId="0" fontId="58" fillId="4" borderId="0" xfId="0" applyFont="1" applyFill="1" applyAlignment="1">
      <alignment horizontal="left" vertical="center" wrapText="1"/>
    </xf>
    <xf numFmtId="0" fontId="58" fillId="4" borderId="92" xfId="0" applyFont="1" applyFill="1" applyBorder="1" applyAlignment="1">
      <alignment horizontal="left" vertical="center" wrapText="1"/>
    </xf>
    <xf numFmtId="0" fontId="58" fillId="4" borderId="9" xfId="0" applyFont="1" applyFill="1" applyBorder="1" applyAlignment="1">
      <alignment horizontal="left" vertical="center" wrapText="1"/>
    </xf>
    <xf numFmtId="0" fontId="58" fillId="4" borderId="2" xfId="0" applyFont="1" applyFill="1" applyBorder="1" applyAlignment="1">
      <alignment horizontal="left" vertical="center" wrapText="1"/>
    </xf>
    <xf numFmtId="0" fontId="58" fillId="4" borderId="126" xfId="0" applyFont="1" applyFill="1" applyBorder="1" applyAlignment="1">
      <alignment horizontal="left" vertical="center" wrapText="1"/>
    </xf>
    <xf numFmtId="0" fontId="39" fillId="0" borderId="3" xfId="0" applyFont="1" applyBorder="1">
      <alignment vertical="center"/>
    </xf>
    <xf numFmtId="0" fontId="25" fillId="2" borderId="51" xfId="4" applyFont="1" applyFill="1" applyBorder="1" applyAlignment="1">
      <alignment horizontal="left" vertical="center"/>
    </xf>
    <xf numFmtId="0" fontId="25" fillId="0" borderId="51" xfId="0" applyFont="1" applyBorder="1" applyAlignment="1">
      <alignment horizontal="left" vertical="center"/>
    </xf>
    <xf numFmtId="0" fontId="25" fillId="0" borderId="129" xfId="0" applyFont="1" applyBorder="1" applyAlignment="1">
      <alignment horizontal="left" vertical="center"/>
    </xf>
    <xf numFmtId="0" fontId="38" fillId="2" borderId="3" xfId="4" applyFont="1" applyFill="1" applyBorder="1" applyAlignment="1">
      <alignment horizontal="center" vertical="center" shrinkToFit="1"/>
    </xf>
    <xf numFmtId="0" fontId="38" fillId="2" borderId="70" xfId="4" applyFont="1" applyFill="1" applyBorder="1" applyAlignment="1">
      <alignment horizontal="center" vertical="center" shrinkToFit="1"/>
    </xf>
    <xf numFmtId="0" fontId="38" fillId="2" borderId="45" xfId="4" applyFont="1" applyFill="1" applyBorder="1" applyAlignment="1">
      <alignment horizontal="center" vertical="center" shrinkToFit="1"/>
    </xf>
    <xf numFmtId="0" fontId="38" fillId="2" borderId="67" xfId="4" applyFont="1" applyFill="1" applyBorder="1" applyAlignment="1">
      <alignment horizontal="center" vertical="center" shrinkToFit="1"/>
    </xf>
    <xf numFmtId="0" fontId="36" fillId="0" borderId="43" xfId="4" applyFont="1" applyBorder="1" applyAlignment="1">
      <alignment horizontal="left"/>
    </xf>
    <xf numFmtId="0" fontId="36" fillId="0" borderId="32" xfId="4" applyFont="1" applyBorder="1" applyAlignment="1">
      <alignment horizontal="left"/>
    </xf>
    <xf numFmtId="0" fontId="36" fillId="0" borderId="69" xfId="4" applyFont="1" applyBorder="1" applyAlignment="1">
      <alignment horizontal="left"/>
    </xf>
    <xf numFmtId="0" fontId="36" fillId="0" borderId="1" xfId="4" applyFont="1" applyBorder="1" applyAlignment="1">
      <alignment horizontal="left"/>
    </xf>
    <xf numFmtId="0" fontId="36" fillId="0" borderId="68" xfId="4" applyFont="1" applyBorder="1" applyAlignment="1">
      <alignment horizontal="left"/>
    </xf>
    <xf numFmtId="0" fontId="25" fillId="2" borderId="46" xfId="4" applyFont="1" applyFill="1" applyBorder="1" applyAlignment="1">
      <alignment horizontal="center" vertical="center"/>
    </xf>
    <xf numFmtId="0" fontId="25" fillId="2" borderId="45" xfId="4" applyFont="1" applyFill="1" applyBorder="1" applyAlignment="1">
      <alignment horizontal="center" vertical="center"/>
    </xf>
    <xf numFmtId="0" fontId="25" fillId="2" borderId="132" xfId="4" applyFont="1" applyFill="1" applyBorder="1" applyAlignment="1">
      <alignment horizontal="center" vertical="center"/>
    </xf>
    <xf numFmtId="0" fontId="25" fillId="2" borderId="24" xfId="4" applyFont="1" applyFill="1" applyBorder="1" applyAlignment="1">
      <alignment horizontal="center" vertical="center"/>
    </xf>
    <xf numFmtId="0" fontId="25" fillId="2" borderId="2" xfId="4" applyFont="1" applyFill="1" applyBorder="1" applyAlignment="1">
      <alignment horizontal="center" vertical="center"/>
    </xf>
    <xf numFmtId="0" fontId="25" fillId="2" borderId="126" xfId="4" applyFont="1" applyFill="1" applyBorder="1" applyAlignment="1">
      <alignment horizontal="center" vertical="center"/>
    </xf>
    <xf numFmtId="0" fontId="25" fillId="3" borderId="32" xfId="4" applyFont="1" applyFill="1" applyBorder="1" applyAlignment="1">
      <alignment horizontal="left" vertical="center" wrapText="1"/>
    </xf>
    <xf numFmtId="0" fontId="25" fillId="0" borderId="32" xfId="0" applyFont="1" applyBorder="1" applyAlignment="1">
      <alignment horizontal="left" vertical="center" wrapText="1"/>
    </xf>
    <xf numFmtId="0" fontId="25" fillId="0" borderId="69" xfId="0" applyFont="1" applyBorder="1" applyAlignment="1">
      <alignment horizontal="left" vertical="center" wrapText="1"/>
    </xf>
    <xf numFmtId="0" fontId="25" fillId="3" borderId="56" xfId="4" applyFont="1" applyFill="1" applyBorder="1" applyAlignment="1">
      <alignment horizontal="left" vertical="center" wrapText="1"/>
    </xf>
    <xf numFmtId="0" fontId="38" fillId="4" borderId="194" xfId="4" applyFont="1" applyFill="1" applyBorder="1" applyAlignment="1">
      <alignment horizontal="left" vertical="center" wrapText="1"/>
    </xf>
    <xf numFmtId="0" fontId="25" fillId="0" borderId="15" xfId="4" applyFont="1" applyBorder="1" applyAlignment="1">
      <alignment horizontal="left" vertical="center" shrinkToFit="1"/>
    </xf>
    <xf numFmtId="0" fontId="58" fillId="4" borderId="175" xfId="0" applyFont="1" applyFill="1" applyBorder="1" applyAlignment="1">
      <alignment horizontal="left" vertical="center" wrapText="1"/>
    </xf>
    <xf numFmtId="0" fontId="58" fillId="4" borderId="45" xfId="0" applyFont="1" applyFill="1" applyBorder="1" applyAlignment="1">
      <alignment horizontal="left" vertical="center" wrapText="1"/>
    </xf>
    <xf numFmtId="0" fontId="58" fillId="4" borderId="132" xfId="0" applyFont="1" applyFill="1" applyBorder="1" applyAlignment="1">
      <alignment horizontal="left" vertical="center" wrapText="1"/>
    </xf>
    <xf numFmtId="0" fontId="58" fillId="4" borderId="138" xfId="0" applyFont="1" applyFill="1" applyBorder="1" applyAlignment="1">
      <alignment horizontal="left" vertical="center" wrapText="1"/>
    </xf>
    <xf numFmtId="0" fontId="58" fillId="4" borderId="1" xfId="0" applyFont="1" applyFill="1" applyBorder="1" applyAlignment="1">
      <alignment horizontal="left" vertical="center" wrapText="1"/>
    </xf>
    <xf numFmtId="0" fontId="58" fillId="4" borderId="143" xfId="0" applyFont="1" applyFill="1" applyBorder="1" applyAlignment="1">
      <alignment horizontal="left" vertical="center" wrapText="1"/>
    </xf>
    <xf numFmtId="184" fontId="56" fillId="0" borderId="3" xfId="0" applyNumberFormat="1" applyFont="1" applyBorder="1" applyAlignment="1">
      <alignment horizontal="right" vertical="center"/>
    </xf>
    <xf numFmtId="0" fontId="58" fillId="0" borderId="44" xfId="0" applyFont="1" applyBorder="1" applyAlignment="1">
      <alignment horizontal="left" vertical="center"/>
    </xf>
    <xf numFmtId="0" fontId="58" fillId="0" borderId="3" xfId="0" applyFont="1" applyBorder="1" applyAlignment="1">
      <alignment horizontal="left" vertical="center"/>
    </xf>
    <xf numFmtId="0" fontId="58" fillId="0" borderId="70" xfId="0" applyFont="1" applyBorder="1" applyAlignment="1">
      <alignment horizontal="left" vertical="center"/>
    </xf>
    <xf numFmtId="0" fontId="58" fillId="4" borderId="175" xfId="0" applyFont="1" applyFill="1" applyBorder="1" applyAlignment="1">
      <alignment horizontal="left" vertical="center" shrinkToFit="1"/>
    </xf>
    <xf numFmtId="0" fontId="58" fillId="4" borderId="45" xfId="0" applyFont="1" applyFill="1" applyBorder="1" applyAlignment="1">
      <alignment horizontal="left" vertical="center" shrinkToFit="1"/>
    </xf>
    <xf numFmtId="0" fontId="58" fillId="4" borderId="132" xfId="0" applyFont="1" applyFill="1" applyBorder="1" applyAlignment="1">
      <alignment horizontal="left" vertical="center" shrinkToFit="1"/>
    </xf>
    <xf numFmtId="0" fontId="58" fillId="4" borderId="138" xfId="0" applyFont="1" applyFill="1" applyBorder="1" applyAlignment="1">
      <alignment horizontal="left" vertical="center" shrinkToFit="1"/>
    </xf>
    <xf numFmtId="0" fontId="58" fillId="4" borderId="1" xfId="0" applyFont="1" applyFill="1" applyBorder="1" applyAlignment="1">
      <alignment horizontal="left" vertical="center" shrinkToFit="1"/>
    </xf>
    <xf numFmtId="0" fontId="58" fillId="4" borderId="143" xfId="0" applyFont="1" applyFill="1" applyBorder="1" applyAlignment="1">
      <alignment horizontal="left" vertical="center" shrinkToFit="1"/>
    </xf>
    <xf numFmtId="0" fontId="38" fillId="0" borderId="3" xfId="0" applyFont="1" applyBorder="1" applyAlignment="1">
      <alignment horizontal="left" vertical="center" shrinkToFit="1"/>
    </xf>
    <xf numFmtId="0" fontId="38" fillId="0" borderId="3" xfId="4" applyFont="1" applyBorder="1" applyAlignment="1">
      <alignment horizontal="left" vertical="center" shrinkToFit="1"/>
    </xf>
    <xf numFmtId="0" fontId="38" fillId="0" borderId="70" xfId="4" applyFont="1" applyBorder="1" applyAlignment="1">
      <alignment horizontal="left" vertical="center" shrinkToFit="1"/>
    </xf>
    <xf numFmtId="0" fontId="38" fillId="4" borderId="44" xfId="0" applyFont="1" applyFill="1" applyBorder="1" applyAlignment="1">
      <alignment horizontal="left" vertical="center" wrapText="1"/>
    </xf>
    <xf numFmtId="0" fontId="38" fillId="4" borderId="3" xfId="0" applyFont="1" applyFill="1" applyBorder="1" applyAlignment="1">
      <alignment horizontal="left" vertical="center" wrapText="1"/>
    </xf>
    <xf numFmtId="0" fontId="38" fillId="4" borderId="66" xfId="0" applyFont="1" applyFill="1" applyBorder="1" applyAlignment="1">
      <alignment horizontal="left" vertical="center" wrapText="1"/>
    </xf>
    <xf numFmtId="0" fontId="38" fillId="0" borderId="44" xfId="4" applyFont="1" applyBorder="1" applyAlignment="1">
      <alignment horizontal="right" vertical="center" wrapText="1"/>
    </xf>
    <xf numFmtId="0" fontId="38" fillId="0" borderId="3" xfId="4" applyFont="1" applyBorder="1" applyAlignment="1">
      <alignment horizontal="right" vertical="center" wrapText="1"/>
    </xf>
    <xf numFmtId="0" fontId="38" fillId="4" borderId="16" xfId="4" applyFont="1" applyFill="1" applyBorder="1" applyAlignment="1">
      <alignment horizontal="left" vertical="center" wrapText="1"/>
    </xf>
    <xf numFmtId="0" fontId="38" fillId="0" borderId="0" xfId="0" applyFont="1" applyAlignment="1">
      <alignment horizontal="left" vertical="center" wrapText="1"/>
    </xf>
    <xf numFmtId="0" fontId="38" fillId="0" borderId="37" xfId="0" applyFont="1" applyBorder="1" applyAlignment="1">
      <alignment horizontal="left" vertical="center" wrapText="1"/>
    </xf>
    <xf numFmtId="0" fontId="25" fillId="2" borderId="172" xfId="4" applyFont="1" applyFill="1" applyBorder="1" applyAlignment="1">
      <alignment horizontal="center" vertical="center" wrapText="1"/>
    </xf>
    <xf numFmtId="0" fontId="25" fillId="2" borderId="173" xfId="4" applyFont="1" applyFill="1" applyBorder="1" applyAlignment="1">
      <alignment horizontal="center" vertical="center" wrapText="1"/>
    </xf>
    <xf numFmtId="0" fontId="41" fillId="0" borderId="46" xfId="4" applyFont="1" applyBorder="1" applyAlignment="1">
      <alignment horizontal="left" vertical="center" wrapText="1"/>
    </xf>
    <xf numFmtId="0" fontId="41" fillId="0" borderId="45" xfId="4" applyFont="1" applyBorder="1" applyAlignment="1">
      <alignment horizontal="left" vertical="center" wrapText="1"/>
    </xf>
    <xf numFmtId="0" fontId="41" fillId="0" borderId="45" xfId="0" applyFont="1" applyBorder="1" applyAlignment="1">
      <alignment horizontal="left" vertical="center" wrapText="1"/>
    </xf>
    <xf numFmtId="0" fontId="41" fillId="0" borderId="67" xfId="0" applyFont="1" applyBorder="1" applyAlignment="1">
      <alignment horizontal="left" vertical="center" wrapText="1"/>
    </xf>
    <xf numFmtId="0" fontId="41" fillId="0" borderId="23" xfId="4" applyFont="1" applyBorder="1" applyAlignment="1">
      <alignment horizontal="left" vertical="center" wrapText="1"/>
    </xf>
    <xf numFmtId="0" fontId="41" fillId="0" borderId="0" xfId="4" applyFont="1" applyAlignment="1">
      <alignment horizontal="left" vertical="center" wrapText="1"/>
    </xf>
    <xf numFmtId="0" fontId="41" fillId="0" borderId="0" xfId="0" applyFont="1" applyAlignment="1">
      <alignment horizontal="left" vertical="center" wrapText="1"/>
    </xf>
    <xf numFmtId="0" fontId="41" fillId="0" borderId="37" xfId="0" applyFont="1" applyBorder="1" applyAlignment="1">
      <alignment horizontal="left" vertical="center" wrapText="1"/>
    </xf>
    <xf numFmtId="0" fontId="38" fillId="4" borderId="175" xfId="0" applyFont="1" applyFill="1" applyBorder="1" applyAlignment="1">
      <alignment horizontal="left" vertical="center" wrapText="1" shrinkToFit="1"/>
    </xf>
    <xf numFmtId="0" fontId="38" fillId="4" borderId="45" xfId="0" applyFont="1" applyFill="1" applyBorder="1" applyAlignment="1">
      <alignment horizontal="left" vertical="center" wrapText="1" shrinkToFit="1"/>
    </xf>
    <xf numFmtId="0" fontId="38" fillId="4" borderId="67" xfId="0" applyFont="1" applyFill="1" applyBorder="1" applyAlignment="1">
      <alignment horizontal="left" vertical="center" wrapText="1" shrinkToFit="1"/>
    </xf>
    <xf numFmtId="0" fontId="38" fillId="0" borderId="23" xfId="4" applyFont="1" applyBorder="1" applyAlignment="1">
      <alignment horizontal="left" vertical="center" wrapText="1"/>
    </xf>
    <xf numFmtId="0" fontId="38" fillId="0" borderId="0" xfId="4" applyFont="1" applyAlignment="1">
      <alignment horizontal="left" vertical="center" wrapText="1"/>
    </xf>
    <xf numFmtId="0" fontId="58" fillId="4" borderId="175" xfId="0" applyFont="1" applyFill="1" applyBorder="1" applyAlignment="1">
      <alignment horizontal="left" vertical="center"/>
    </xf>
    <xf numFmtId="0" fontId="58" fillId="4" borderId="45" xfId="0" applyFont="1" applyFill="1" applyBorder="1" applyAlignment="1">
      <alignment horizontal="left" vertical="center"/>
    </xf>
    <xf numFmtId="0" fontId="58" fillId="4" borderId="132" xfId="0" applyFont="1" applyFill="1" applyBorder="1" applyAlignment="1">
      <alignment horizontal="left" vertical="center"/>
    </xf>
    <xf numFmtId="0" fontId="58" fillId="4" borderId="16" xfId="0" applyFont="1" applyFill="1" applyBorder="1" applyAlignment="1">
      <alignment horizontal="left" vertical="center"/>
    </xf>
    <xf numFmtId="0" fontId="58" fillId="4" borderId="0" xfId="0" applyFont="1" applyFill="1" applyAlignment="1">
      <alignment horizontal="left" vertical="center"/>
    </xf>
    <xf numFmtId="0" fontId="58" fillId="4" borderId="92" xfId="0" applyFont="1" applyFill="1" applyBorder="1" applyAlignment="1">
      <alignment horizontal="left" vertical="center"/>
    </xf>
    <xf numFmtId="0" fontId="58" fillId="4" borderId="138" xfId="0" applyFont="1" applyFill="1" applyBorder="1" applyAlignment="1">
      <alignment horizontal="left" vertical="center"/>
    </xf>
    <xf numFmtId="0" fontId="58" fillId="4" borderId="1" xfId="0" applyFont="1" applyFill="1" applyBorder="1" applyAlignment="1">
      <alignment horizontal="left" vertical="center"/>
    </xf>
    <xf numFmtId="0" fontId="58" fillId="4" borderId="143" xfId="0" applyFont="1" applyFill="1" applyBorder="1" applyAlignment="1">
      <alignment horizontal="left" vertical="center"/>
    </xf>
    <xf numFmtId="0" fontId="38" fillId="0" borderId="45" xfId="4" applyFont="1" applyBorder="1" applyAlignment="1">
      <alignment horizontal="center"/>
    </xf>
    <xf numFmtId="0" fontId="38" fillId="0" borderId="0" xfId="4" applyFont="1" applyAlignment="1">
      <alignment horizontal="center"/>
    </xf>
    <xf numFmtId="0" fontId="38" fillId="0" borderId="1" xfId="4" applyFont="1" applyBorder="1" applyAlignment="1">
      <alignment horizontal="center"/>
    </xf>
    <xf numFmtId="0" fontId="41" fillId="0" borderId="1" xfId="0" applyFont="1" applyBorder="1" applyAlignment="1">
      <alignment horizontal="left" vertical="center" wrapText="1"/>
    </xf>
    <xf numFmtId="0" fontId="41" fillId="0" borderId="68" xfId="0" applyFont="1" applyBorder="1" applyAlignment="1">
      <alignment horizontal="left" vertical="center" wrapText="1"/>
    </xf>
    <xf numFmtId="0" fontId="43" fillId="4" borderId="174" xfId="0" applyFont="1" applyFill="1" applyBorder="1" applyAlignment="1">
      <alignment horizontal="left" vertical="center" wrapText="1"/>
    </xf>
    <xf numFmtId="0" fontId="43" fillId="4" borderId="3" xfId="0" applyFont="1" applyFill="1" applyBorder="1" applyAlignment="1">
      <alignment horizontal="left" vertical="center"/>
    </xf>
    <xf numFmtId="0" fontId="43" fillId="4" borderId="66" xfId="0" applyFont="1" applyFill="1" applyBorder="1" applyAlignment="1">
      <alignment horizontal="left" vertical="center"/>
    </xf>
    <xf numFmtId="0" fontId="38" fillId="0" borderId="3" xfId="4" applyFont="1" applyBorder="1" applyAlignment="1">
      <alignment horizontal="left" vertical="center" wrapText="1"/>
    </xf>
    <xf numFmtId="0" fontId="38" fillId="0" borderId="70" xfId="4" applyFont="1" applyBorder="1" applyAlignment="1">
      <alignment horizontal="left" vertical="center" wrapText="1"/>
    </xf>
    <xf numFmtId="0" fontId="38" fillId="0" borderId="44" xfId="0" applyFont="1" applyBorder="1" applyAlignment="1">
      <alignment horizontal="center" vertical="center" wrapText="1" shrinkToFit="1"/>
    </xf>
    <xf numFmtId="0" fontId="38" fillId="0" borderId="3" xfId="0" applyFont="1" applyBorder="1" applyAlignment="1">
      <alignment horizontal="center" vertical="center" wrapText="1" shrinkToFit="1"/>
    </xf>
    <xf numFmtId="58" fontId="25" fillId="0" borderId="45" xfId="4" applyNumberFormat="1" applyFont="1" applyBorder="1" applyAlignment="1">
      <alignment horizontal="center" vertical="center"/>
    </xf>
    <xf numFmtId="0" fontId="38" fillId="0" borderId="61" xfId="4" applyFont="1" applyBorder="1" applyAlignment="1">
      <alignment horizontal="left" vertical="center"/>
    </xf>
    <xf numFmtId="0" fontId="38" fillId="0" borderId="80" xfId="4" applyFont="1" applyBorder="1" applyAlignment="1">
      <alignment horizontal="left" vertical="center"/>
    </xf>
    <xf numFmtId="0" fontId="38" fillId="0" borderId="80" xfId="0" applyFont="1" applyBorder="1" applyAlignment="1">
      <alignment horizontal="left" vertical="center"/>
    </xf>
    <xf numFmtId="0" fontId="38" fillId="0" borderId="76" xfId="0" applyFont="1" applyBorder="1" applyAlignment="1">
      <alignment horizontal="left" vertical="center"/>
    </xf>
    <xf numFmtId="0" fontId="25" fillId="2" borderId="47" xfId="4" applyFont="1" applyFill="1" applyBorder="1" applyAlignment="1">
      <alignment horizontal="left" vertical="center" shrinkToFit="1"/>
    </xf>
    <xf numFmtId="0" fontId="25" fillId="2" borderId="1" xfId="4" applyFont="1" applyFill="1" applyBorder="1" applyAlignment="1">
      <alignment horizontal="left" vertical="center" shrinkToFit="1"/>
    </xf>
    <xf numFmtId="0" fontId="25" fillId="2" borderId="143" xfId="4" applyFont="1" applyFill="1" applyBorder="1" applyAlignment="1">
      <alignment horizontal="left" vertical="center" shrinkToFit="1"/>
    </xf>
    <xf numFmtId="0" fontId="25" fillId="0" borderId="45" xfId="0" applyFont="1" applyBorder="1" applyAlignment="1">
      <alignment horizontal="left" vertical="center"/>
    </xf>
    <xf numFmtId="0" fontId="25" fillId="0" borderId="67" xfId="0" applyFont="1" applyBorder="1" applyAlignment="1">
      <alignment horizontal="left" vertical="center"/>
    </xf>
    <xf numFmtId="0" fontId="25" fillId="0" borderId="28" xfId="4" applyFont="1" applyBorder="1" applyAlignment="1">
      <alignment horizontal="left" vertical="center" wrapText="1"/>
    </xf>
    <xf numFmtId="0" fontId="25" fillId="0" borderId="64" xfId="4" applyFont="1" applyBorder="1" applyAlignment="1">
      <alignment horizontal="left" vertical="center" wrapText="1"/>
    </xf>
    <xf numFmtId="0" fontId="25" fillId="0" borderId="64" xfId="0" applyFont="1" applyBorder="1" applyAlignment="1">
      <alignment horizontal="left" vertical="center" wrapText="1"/>
    </xf>
    <xf numFmtId="0" fontId="25" fillId="0" borderId="90" xfId="0" applyFont="1" applyBorder="1" applyAlignment="1">
      <alignment horizontal="left" vertical="center" wrapText="1"/>
    </xf>
    <xf numFmtId="0" fontId="38" fillId="2" borderId="175" xfId="4" applyFont="1" applyFill="1" applyBorder="1" applyAlignment="1">
      <alignment horizontal="left" vertical="center" wrapText="1"/>
    </xf>
    <xf numFmtId="0" fontId="38" fillId="4" borderId="138" xfId="4" applyFont="1" applyFill="1" applyBorder="1" applyAlignment="1">
      <alignment horizontal="left" vertical="center" wrapText="1"/>
    </xf>
    <xf numFmtId="0" fontId="38" fillId="4" borderId="45" xfId="4" applyFont="1" applyFill="1" applyBorder="1" applyAlignment="1">
      <alignment horizontal="left" vertical="center" shrinkToFit="1"/>
    </xf>
    <xf numFmtId="0" fontId="38" fillId="2" borderId="132" xfId="4" applyFont="1" applyFill="1" applyBorder="1" applyAlignment="1">
      <alignment horizontal="left" vertical="center" shrinkToFit="1"/>
    </xf>
    <xf numFmtId="58" fontId="25" fillId="0" borderId="105" xfId="4" applyNumberFormat="1" applyFont="1" applyBorder="1" applyAlignment="1">
      <alignment horizontal="center" vertical="center"/>
    </xf>
    <xf numFmtId="0" fontId="38" fillId="4" borderId="174" xfId="4" applyFont="1" applyFill="1" applyBorder="1" applyAlignment="1">
      <alignment horizontal="left" vertical="center" wrapText="1"/>
    </xf>
    <xf numFmtId="0" fontId="36" fillId="0" borderId="44" xfId="4" applyFont="1" applyBorder="1" applyAlignment="1">
      <alignment horizontal="left" vertical="center" wrapText="1"/>
    </xf>
    <xf numFmtId="0" fontId="36" fillId="0" borderId="3" xfId="4" applyFont="1" applyBorder="1" applyAlignment="1">
      <alignment horizontal="left" vertical="center" wrapText="1"/>
    </xf>
    <xf numFmtId="0" fontId="36" fillId="0" borderId="70" xfId="4" applyFont="1" applyBorder="1" applyAlignment="1">
      <alignment horizontal="left" vertical="center" wrapText="1"/>
    </xf>
    <xf numFmtId="0" fontId="38" fillId="4" borderId="178" xfId="4" applyFont="1" applyFill="1" applyBorder="1" applyAlignment="1">
      <alignment horizontal="left" vertical="center" wrapText="1"/>
    </xf>
    <xf numFmtId="0" fontId="38" fillId="4" borderId="128" xfId="4" applyFont="1" applyFill="1" applyBorder="1" applyAlignment="1">
      <alignment horizontal="left" vertical="center" wrapText="1"/>
    </xf>
    <xf numFmtId="0" fontId="38" fillId="2" borderId="182" xfId="4" applyFont="1" applyFill="1" applyBorder="1" applyAlignment="1">
      <alignment horizontal="left" vertical="center" wrapText="1"/>
    </xf>
    <xf numFmtId="0" fontId="38" fillId="2" borderId="183" xfId="4" applyFont="1" applyFill="1" applyBorder="1" applyAlignment="1">
      <alignment horizontal="left" vertical="center" wrapText="1"/>
    </xf>
    <xf numFmtId="0" fontId="38" fillId="0" borderId="128" xfId="4" applyFont="1" applyBorder="1" applyAlignment="1">
      <alignment horizontal="left" vertical="center"/>
    </xf>
    <xf numFmtId="0" fontId="38" fillId="0" borderId="128" xfId="0" applyFont="1" applyBorder="1" applyAlignment="1">
      <alignment horizontal="left" vertical="center"/>
    </xf>
    <xf numFmtId="0" fontId="38" fillId="0" borderId="150" xfId="0" applyFont="1" applyBorder="1" applyAlignment="1">
      <alignment horizontal="left" vertical="center"/>
    </xf>
    <xf numFmtId="0" fontId="38" fillId="0" borderId="183" xfId="4" applyFont="1" applyBorder="1" applyAlignment="1">
      <alignment horizontal="left" vertical="center"/>
    </xf>
    <xf numFmtId="0" fontId="38" fillId="0" borderId="183" xfId="0" applyFont="1" applyBorder="1" applyAlignment="1">
      <alignment horizontal="left" vertical="center"/>
    </xf>
    <xf numFmtId="0" fontId="38" fillId="0" borderId="184" xfId="0" applyFont="1" applyBorder="1" applyAlignment="1">
      <alignment horizontal="left" vertical="center"/>
    </xf>
    <xf numFmtId="0" fontId="38" fillId="2" borderId="174" xfId="4" applyFont="1" applyFill="1" applyBorder="1" applyAlignment="1">
      <alignment horizontal="left" vertical="center" wrapText="1"/>
    </xf>
    <xf numFmtId="0" fontId="38" fillId="2" borderId="44" xfId="4" applyFont="1" applyFill="1" applyBorder="1" applyAlignment="1">
      <alignment horizontal="left" vertical="center"/>
    </xf>
    <xf numFmtId="0" fontId="38" fillId="2" borderId="77" xfId="4" applyFont="1" applyFill="1" applyBorder="1" applyAlignment="1">
      <alignment horizontal="left" vertical="center"/>
    </xf>
    <xf numFmtId="0" fontId="40" fillId="4" borderId="174" xfId="0" applyFont="1" applyFill="1" applyBorder="1" applyAlignment="1">
      <alignment horizontal="left" vertical="center" wrapText="1"/>
    </xf>
    <xf numFmtId="0" fontId="40" fillId="4" borderId="3" xfId="0" applyFont="1" applyFill="1" applyBorder="1" applyAlignment="1">
      <alignment horizontal="left" vertical="center" wrapText="1"/>
    </xf>
    <xf numFmtId="0" fontId="40" fillId="4" borderId="66" xfId="0" applyFont="1" applyFill="1" applyBorder="1" applyAlignment="1">
      <alignment horizontal="left" vertical="center" wrapText="1"/>
    </xf>
    <xf numFmtId="0" fontId="36" fillId="0" borderId="39" xfId="4" applyFont="1" applyBorder="1" applyAlignment="1">
      <alignment horizontal="left" vertical="center"/>
    </xf>
    <xf numFmtId="0" fontId="36" fillId="0" borderId="17" xfId="4" applyFont="1" applyBorder="1" applyAlignment="1">
      <alignment horizontal="left" vertical="center"/>
    </xf>
    <xf numFmtId="0" fontId="36" fillId="0" borderId="17" xfId="0" applyFont="1" applyBorder="1" applyAlignment="1">
      <alignment horizontal="left" vertical="center"/>
    </xf>
    <xf numFmtId="0" fontId="36" fillId="0" borderId="148" xfId="0" applyFont="1" applyBorder="1" applyAlignment="1">
      <alignment horizontal="left" vertical="center"/>
    </xf>
    <xf numFmtId="0" fontId="25" fillId="4" borderId="13" xfId="4" applyFont="1" applyFill="1" applyBorder="1" applyAlignment="1">
      <alignment horizontal="left" vertical="center" wrapText="1"/>
    </xf>
    <xf numFmtId="0" fontId="36" fillId="0" borderId="40" xfId="4" applyFont="1" applyBorder="1" applyAlignment="1">
      <alignment horizontal="left" vertical="center"/>
    </xf>
    <xf numFmtId="0" fontId="36" fillId="0" borderId="18" xfId="4" applyFont="1" applyBorder="1" applyAlignment="1">
      <alignment horizontal="left" vertical="center"/>
    </xf>
    <xf numFmtId="0" fontId="36" fillId="0" borderId="18" xfId="0" applyFont="1" applyBorder="1" applyAlignment="1">
      <alignment horizontal="left" vertical="center"/>
    </xf>
    <xf numFmtId="0" fontId="36" fillId="0" borderId="154" xfId="0" applyFont="1" applyBorder="1" applyAlignment="1">
      <alignment horizontal="left" vertical="center"/>
    </xf>
    <xf numFmtId="0" fontId="25" fillId="2" borderId="116" xfId="4" applyFont="1" applyFill="1" applyBorder="1" applyAlignment="1">
      <alignment horizontal="left" vertical="center" shrinkToFit="1"/>
    </xf>
    <xf numFmtId="0" fontId="25" fillId="4" borderId="30" xfId="4" applyFont="1" applyFill="1" applyBorder="1" applyAlignment="1">
      <alignment horizontal="left" vertical="center" shrinkToFit="1"/>
    </xf>
    <xf numFmtId="0" fontId="55" fillId="0" borderId="64" xfId="1" applyFont="1" applyBorder="1" applyAlignment="1" applyProtection="1">
      <alignment horizontal="left" vertical="center"/>
    </xf>
    <xf numFmtId="0" fontId="36" fillId="0" borderId="64" xfId="4" applyFont="1" applyBorder="1" applyAlignment="1">
      <alignment horizontal="left" vertical="center"/>
    </xf>
    <xf numFmtId="0" fontId="36" fillId="0" borderId="64" xfId="0" applyFont="1" applyBorder="1" applyAlignment="1">
      <alignment horizontal="left" vertical="center"/>
    </xf>
    <xf numFmtId="0" fontId="36" fillId="0" borderId="90" xfId="0" applyFont="1" applyBorder="1" applyAlignment="1">
      <alignment horizontal="left" vertical="center"/>
    </xf>
    <xf numFmtId="0" fontId="25" fillId="4" borderId="128" xfId="4" applyFont="1" applyFill="1" applyBorder="1" applyAlignment="1">
      <alignment horizontal="left" vertical="center" wrapText="1"/>
    </xf>
    <xf numFmtId="0" fontId="25" fillId="4" borderId="19" xfId="4" applyFont="1" applyFill="1" applyBorder="1" applyAlignment="1">
      <alignment horizontal="left" vertical="center" wrapText="1"/>
    </xf>
    <xf numFmtId="0" fontId="36" fillId="0" borderId="3" xfId="4" applyFont="1" applyBorder="1" applyAlignment="1">
      <alignment horizontal="left" vertical="center"/>
    </xf>
    <xf numFmtId="0" fontId="36" fillId="0" borderId="70" xfId="4" applyFont="1" applyBorder="1" applyAlignment="1">
      <alignment horizontal="left" vertical="center"/>
    </xf>
    <xf numFmtId="0" fontId="58" fillId="4" borderId="174" xfId="0" applyFont="1" applyFill="1" applyBorder="1" applyAlignment="1">
      <alignment horizontal="left" vertical="center"/>
    </xf>
    <xf numFmtId="0" fontId="58" fillId="4" borderId="3" xfId="0" applyFont="1" applyFill="1" applyBorder="1" applyAlignment="1">
      <alignment horizontal="left" vertical="center"/>
    </xf>
    <xf numFmtId="0" fontId="58" fillId="4" borderId="66" xfId="0" applyFont="1" applyFill="1" applyBorder="1" applyAlignment="1">
      <alignment horizontal="left" vertical="center"/>
    </xf>
    <xf numFmtId="0" fontId="38" fillId="4" borderId="189" xfId="0" applyFont="1" applyFill="1" applyBorder="1" applyAlignment="1">
      <alignment horizontal="left" vertical="center" wrapText="1"/>
    </xf>
    <xf numFmtId="0" fontId="38" fillId="4" borderId="86" xfId="0" applyFont="1" applyFill="1" applyBorder="1" applyAlignment="1">
      <alignment horizontal="left" vertical="center" wrapText="1"/>
    </xf>
    <xf numFmtId="0" fontId="38" fillId="4" borderId="145" xfId="0" applyFont="1" applyFill="1" applyBorder="1" applyAlignment="1">
      <alignment horizontal="left" vertical="center" wrapText="1"/>
    </xf>
    <xf numFmtId="0" fontId="36" fillId="0" borderId="62" xfId="4" applyFont="1" applyBorder="1" applyAlignment="1">
      <alignment horizontal="center" vertical="center" wrapText="1"/>
    </xf>
    <xf numFmtId="0" fontId="36" fillId="0" borderId="86" xfId="4" applyFont="1" applyBorder="1" applyAlignment="1">
      <alignment horizontal="center" vertical="center" wrapText="1"/>
    </xf>
    <xf numFmtId="0" fontId="38" fillId="2" borderId="190" xfId="4" applyFont="1" applyFill="1" applyBorder="1" applyAlignment="1">
      <alignment horizontal="left" vertical="center" wrapText="1"/>
    </xf>
    <xf numFmtId="0" fontId="38" fillId="2" borderId="191" xfId="4" applyFont="1" applyFill="1" applyBorder="1" applyAlignment="1">
      <alignment horizontal="left" vertical="center" wrapText="1"/>
    </xf>
    <xf numFmtId="0" fontId="25" fillId="0" borderId="59" xfId="4" applyFont="1" applyBorder="1" applyAlignment="1">
      <alignment horizontal="left" vertical="center"/>
    </xf>
    <xf numFmtId="0" fontId="25" fillId="0" borderId="59" xfId="0" applyFont="1" applyBorder="1" applyAlignment="1">
      <alignment horizontal="left" vertical="center"/>
    </xf>
    <xf numFmtId="0" fontId="25" fillId="0" borderId="88" xfId="0" applyFont="1" applyBorder="1" applyAlignment="1">
      <alignment horizontal="left" vertical="center"/>
    </xf>
    <xf numFmtId="0" fontId="36" fillId="0" borderId="91" xfId="4" applyFont="1" applyBorder="1" applyAlignment="1">
      <alignment horizontal="left" vertical="center"/>
    </xf>
    <xf numFmtId="0" fontId="38" fillId="2" borderId="173" xfId="4" applyFont="1" applyFill="1" applyBorder="1" applyAlignment="1">
      <alignment horizontal="left" vertical="center" wrapText="1"/>
    </xf>
    <xf numFmtId="0" fontId="38" fillId="4" borderId="106" xfId="4" applyFont="1" applyFill="1" applyBorder="1" applyAlignment="1">
      <alignment horizontal="left" vertical="center" wrapText="1"/>
    </xf>
    <xf numFmtId="0" fontId="36" fillId="0" borderId="32" xfId="4" applyFont="1" applyBorder="1" applyAlignment="1">
      <alignment horizontal="left" vertical="center" wrapText="1"/>
    </xf>
    <xf numFmtId="0" fontId="36" fillId="0" borderId="73" xfId="4" applyFont="1" applyBorder="1" applyAlignment="1">
      <alignment horizontal="left" vertical="center" wrapText="1"/>
    </xf>
    <xf numFmtId="0" fontId="36" fillId="0" borderId="45" xfId="4" applyFont="1" applyBorder="1" applyAlignment="1">
      <alignment horizontal="left" vertical="center"/>
    </xf>
    <xf numFmtId="0" fontId="36" fillId="0" borderId="67" xfId="4" applyFont="1" applyBorder="1" applyAlignment="1">
      <alignment horizontal="left" vertical="center"/>
    </xf>
    <xf numFmtId="0" fontId="36" fillId="0" borderId="23" xfId="4" applyFont="1" applyBorder="1" applyAlignment="1">
      <alignment horizontal="left" vertical="center"/>
    </xf>
    <xf numFmtId="0" fontId="36" fillId="0" borderId="0" xfId="4" applyFont="1" applyAlignment="1">
      <alignment horizontal="left" vertical="center"/>
    </xf>
    <xf numFmtId="0" fontId="36" fillId="0" borderId="0" xfId="0" applyFont="1" applyAlignment="1">
      <alignment horizontal="left" vertical="center"/>
    </xf>
    <xf numFmtId="0" fontId="36" fillId="0" borderId="37" xfId="0" applyFont="1" applyBorder="1" applyAlignment="1">
      <alignment horizontal="left" vertical="center"/>
    </xf>
    <xf numFmtId="0" fontId="25" fillId="0" borderId="45" xfId="4" applyFont="1" applyBorder="1" applyAlignment="1">
      <alignment horizontal="center" vertical="center" shrinkToFit="1"/>
    </xf>
    <xf numFmtId="0" fontId="25" fillId="0" borderId="67" xfId="4" applyFont="1" applyBorder="1" applyAlignment="1">
      <alignment horizontal="center" vertical="center" shrinkToFit="1"/>
    </xf>
    <xf numFmtId="0" fontId="25" fillId="4" borderId="106" xfId="4" applyFont="1" applyFill="1" applyBorder="1" applyAlignment="1">
      <alignment horizontal="left" vertical="center" wrapText="1"/>
    </xf>
    <xf numFmtId="0" fontId="25" fillId="4" borderId="12" xfId="4" applyFont="1" applyFill="1" applyBorder="1" applyAlignment="1">
      <alignment horizontal="left" vertical="center" wrapText="1"/>
    </xf>
    <xf numFmtId="49" fontId="36" fillId="0" borderId="44" xfId="4" applyNumberFormat="1" applyFont="1" applyBorder="1" applyAlignment="1">
      <alignment horizontal="left" vertical="center"/>
    </xf>
    <xf numFmtId="49" fontId="36" fillId="0" borderId="3" xfId="4" applyNumberFormat="1" applyFont="1" applyBorder="1" applyAlignment="1">
      <alignment horizontal="left" vertical="center"/>
    </xf>
    <xf numFmtId="49" fontId="36" fillId="0" borderId="3" xfId="0" applyNumberFormat="1" applyFont="1" applyBorder="1" applyAlignment="1">
      <alignment horizontal="left" vertical="center"/>
    </xf>
    <xf numFmtId="49" fontId="36" fillId="0" borderId="70" xfId="0" applyNumberFormat="1" applyFont="1" applyBorder="1" applyAlignment="1">
      <alignment horizontal="left" vertical="center"/>
    </xf>
    <xf numFmtId="0" fontId="38" fillId="4" borderId="132" xfId="0" applyFont="1" applyFill="1" applyBorder="1" applyAlignment="1">
      <alignment horizontal="left" vertical="center" wrapText="1"/>
    </xf>
    <xf numFmtId="0" fontId="38" fillId="4" borderId="92" xfId="0" applyFont="1" applyFill="1" applyBorder="1" applyAlignment="1">
      <alignment horizontal="left" vertical="center" wrapText="1"/>
    </xf>
    <xf numFmtId="0" fontId="38" fillId="4" borderId="143" xfId="0" applyFont="1" applyFill="1" applyBorder="1" applyAlignment="1">
      <alignment horizontal="left" vertical="center" wrapText="1"/>
    </xf>
    <xf numFmtId="0" fontId="56" fillId="0" borderId="5" xfId="4" applyFont="1" applyBorder="1" applyAlignment="1">
      <alignment horizontal="center" vertical="center" shrinkToFit="1"/>
    </xf>
    <xf numFmtId="0" fontId="36" fillId="0" borderId="5" xfId="4" applyFont="1" applyBorder="1" applyAlignment="1">
      <alignment horizontal="center" vertical="center" shrinkToFit="1"/>
    </xf>
    <xf numFmtId="0" fontId="26" fillId="4" borderId="187" xfId="4" applyFont="1" applyFill="1" applyBorder="1" applyAlignment="1">
      <alignment horizontal="center" vertical="center" shrinkToFit="1"/>
    </xf>
    <xf numFmtId="0" fontId="26" fillId="4" borderId="180" xfId="4" applyFont="1" applyFill="1" applyBorder="1" applyAlignment="1">
      <alignment horizontal="center" vertical="center" shrinkToFit="1"/>
    </xf>
    <xf numFmtId="0" fontId="26" fillId="4" borderId="188" xfId="4" applyFont="1" applyFill="1" applyBorder="1" applyAlignment="1">
      <alignment horizontal="center" vertical="center" shrinkToFit="1"/>
    </xf>
    <xf numFmtId="0" fontId="36" fillId="0" borderId="44" xfId="4" applyFont="1" applyBorder="1" applyAlignment="1">
      <alignment horizontal="left" vertical="center"/>
    </xf>
    <xf numFmtId="0" fontId="36" fillId="0" borderId="3" xfId="0" applyFont="1" applyBorder="1" applyAlignment="1">
      <alignment horizontal="left" vertical="center"/>
    </xf>
    <xf numFmtId="0" fontId="36" fillId="0" borderId="70" xfId="0" applyFont="1" applyBorder="1" applyAlignment="1">
      <alignment horizontal="left" vertical="center"/>
    </xf>
    <xf numFmtId="0" fontId="38" fillId="4" borderId="175" xfId="0" applyFont="1" applyFill="1" applyBorder="1" applyAlignment="1">
      <alignment horizontal="left" vertical="center" wrapText="1"/>
    </xf>
    <xf numFmtId="0" fontId="38" fillId="4" borderId="16" xfId="0" applyFont="1" applyFill="1" applyBorder="1" applyAlignment="1">
      <alignment horizontal="left" vertical="center" wrapText="1"/>
    </xf>
    <xf numFmtId="0" fontId="38" fillId="4" borderId="138" xfId="0" applyFont="1" applyFill="1" applyBorder="1" applyAlignment="1">
      <alignment horizontal="left" vertical="center" wrapText="1"/>
    </xf>
    <xf numFmtId="0" fontId="36" fillId="0" borderId="176" xfId="0" applyFont="1" applyBorder="1" applyAlignment="1">
      <alignment horizontal="left" vertical="center" shrinkToFit="1"/>
    </xf>
    <xf numFmtId="0" fontId="36" fillId="0" borderId="177" xfId="0" applyFont="1" applyBorder="1" applyAlignment="1">
      <alignment horizontal="left" vertical="center" shrinkToFit="1"/>
    </xf>
    <xf numFmtId="38" fontId="36" fillId="0" borderId="27" xfId="2" applyFont="1" applyFill="1" applyBorder="1" applyAlignment="1">
      <alignment horizontal="right" vertical="center" shrinkToFit="1"/>
    </xf>
    <xf numFmtId="38" fontId="36" fillId="0" borderId="5" xfId="2" applyFont="1" applyFill="1" applyBorder="1" applyAlignment="1">
      <alignment horizontal="right" vertical="center" shrinkToFit="1"/>
    </xf>
    <xf numFmtId="0" fontId="26" fillId="4" borderId="179" xfId="4" applyFont="1" applyFill="1" applyBorder="1" applyAlignment="1">
      <alignment horizontal="center" vertical="center" shrinkToFit="1"/>
    </xf>
    <xf numFmtId="0" fontId="26" fillId="4" borderId="181" xfId="4" applyFont="1" applyFill="1" applyBorder="1" applyAlignment="1">
      <alignment horizontal="center" vertical="center" shrinkToFit="1"/>
    </xf>
    <xf numFmtId="0" fontId="36" fillId="0" borderId="31" xfId="4" applyFont="1" applyBorder="1" applyAlignment="1">
      <alignment horizontal="left" vertical="center" shrinkToFit="1"/>
    </xf>
    <xf numFmtId="0" fontId="36" fillId="0" borderId="5" xfId="4" applyFont="1" applyBorder="1" applyAlignment="1">
      <alignment horizontal="left" vertical="center" shrinkToFit="1"/>
    </xf>
    <xf numFmtId="0" fontId="36" fillId="0" borderId="72" xfId="4" applyFont="1" applyBorder="1" applyAlignment="1">
      <alignment horizontal="left" vertical="center" shrinkToFit="1"/>
    </xf>
    <xf numFmtId="0" fontId="38" fillId="0" borderId="27" xfId="4" applyFont="1" applyBorder="1" applyAlignment="1">
      <alignment horizontal="left" vertical="center" shrinkToFit="1"/>
    </xf>
    <xf numFmtId="0" fontId="25" fillId="0" borderId="31" xfId="4" applyFont="1" applyBorder="1" applyAlignment="1">
      <alignment horizontal="left" vertical="center" shrinkToFit="1"/>
    </xf>
    <xf numFmtId="0" fontId="25" fillId="0" borderId="5" xfId="4" applyFont="1" applyBorder="1" applyAlignment="1">
      <alignment horizontal="left" vertical="center" shrinkToFit="1"/>
    </xf>
    <xf numFmtId="0" fontId="25" fillId="0" borderId="72" xfId="4" applyFont="1" applyBorder="1" applyAlignment="1">
      <alignment horizontal="left" vertical="center" shrinkToFit="1"/>
    </xf>
    <xf numFmtId="0" fontId="25" fillId="0" borderId="27" xfId="4" applyFont="1" applyBorder="1" applyAlignment="1">
      <alignment horizontal="left" vertical="center" shrinkToFit="1"/>
    </xf>
    <xf numFmtId="0" fontId="38" fillId="4" borderId="43" xfId="4" applyFont="1" applyFill="1" applyBorder="1" applyAlignment="1">
      <alignment horizontal="left" vertical="center" shrinkToFit="1"/>
    </xf>
    <xf numFmtId="0" fontId="38" fillId="4" borderId="73" xfId="4" applyFont="1" applyFill="1" applyBorder="1" applyAlignment="1">
      <alignment horizontal="left" vertical="center" shrinkToFit="1"/>
    </xf>
    <xf numFmtId="0" fontId="36" fillId="0" borderId="32" xfId="4" applyFont="1" applyBorder="1" applyAlignment="1">
      <alignment horizontal="left" vertical="center"/>
    </xf>
    <xf numFmtId="0" fontId="36" fillId="0" borderId="32" xfId="0" applyFont="1" applyBorder="1" applyAlignment="1">
      <alignment horizontal="left" vertical="center"/>
    </xf>
    <xf numFmtId="0" fontId="36" fillId="0" borderId="69" xfId="0" applyFont="1" applyBorder="1" applyAlignment="1">
      <alignment horizontal="left" vertical="center"/>
    </xf>
    <xf numFmtId="0" fontId="38" fillId="4" borderId="91" xfId="4" applyFont="1" applyFill="1" applyBorder="1" applyAlignment="1">
      <alignment horizontal="left" vertical="center" shrinkToFit="1"/>
    </xf>
    <xf numFmtId="0" fontId="38" fillId="4" borderId="74" xfId="4" applyFont="1" applyFill="1" applyBorder="1" applyAlignment="1">
      <alignment horizontal="left" vertical="center" shrinkToFit="1"/>
    </xf>
    <xf numFmtId="0" fontId="36" fillId="0" borderId="64" xfId="4" applyFont="1" applyBorder="1" applyAlignment="1">
      <alignment horizontal="left" vertical="center" wrapText="1"/>
    </xf>
    <xf numFmtId="0" fontId="36" fillId="0" borderId="5" xfId="4" applyFont="1" applyBorder="1" applyAlignment="1">
      <alignment horizontal="left" vertical="center"/>
    </xf>
    <xf numFmtId="0" fontId="36" fillId="0" borderId="5" xfId="0" applyFont="1" applyBorder="1" applyAlignment="1">
      <alignment horizontal="left" vertical="center"/>
    </xf>
    <xf numFmtId="0" fontId="36" fillId="0" borderId="65" xfId="0" applyFont="1" applyBorder="1" applyAlignment="1">
      <alignment horizontal="left" vertical="center"/>
    </xf>
    <xf numFmtId="0" fontId="37" fillId="0" borderId="166" xfId="4" applyFont="1" applyBorder="1" applyAlignment="1">
      <alignment horizontal="center" vertical="center"/>
    </xf>
    <xf numFmtId="0" fontId="37" fillId="0" borderId="50" xfId="4" applyFont="1" applyBorder="1" applyAlignment="1">
      <alignment horizontal="center" vertical="center"/>
    </xf>
    <xf numFmtId="0" fontId="37" fillId="0" borderId="168" xfId="4" applyFont="1" applyBorder="1" applyAlignment="1">
      <alignment horizontal="center" vertical="center"/>
    </xf>
    <xf numFmtId="0" fontId="28" fillId="0" borderId="0" xfId="4" applyFont="1" applyAlignment="1">
      <alignment horizontal="center" vertical="center" shrinkToFit="1"/>
    </xf>
    <xf numFmtId="0" fontId="36" fillId="0" borderId="0" xfId="4" applyFont="1" applyAlignment="1">
      <alignment horizontal="left" vertical="center" wrapText="1"/>
    </xf>
    <xf numFmtId="0" fontId="6" fillId="0" borderId="2" xfId="4" applyFont="1" applyBorder="1" applyAlignment="1">
      <alignment horizontal="left" vertical="center"/>
    </xf>
    <xf numFmtId="0" fontId="38" fillId="2" borderId="185" xfId="4" applyFont="1" applyFill="1" applyBorder="1" applyAlignment="1">
      <alignment horizontal="left" vertical="center" wrapText="1"/>
    </xf>
    <xf numFmtId="0" fontId="38" fillId="2" borderId="186" xfId="4" applyFont="1" applyFill="1" applyBorder="1" applyAlignment="1">
      <alignment horizontal="left" vertical="center" wrapText="1"/>
    </xf>
    <xf numFmtId="0" fontId="38" fillId="0" borderId="59" xfId="4" applyFont="1" applyBorder="1" applyAlignment="1">
      <alignment horizontal="left" vertical="center"/>
    </xf>
    <xf numFmtId="0" fontId="38" fillId="0" borderId="88" xfId="4" applyFont="1" applyBorder="1" applyAlignment="1">
      <alignment horizontal="left" vertical="center"/>
    </xf>
    <xf numFmtId="0" fontId="36" fillId="0" borderId="47" xfId="4" applyFont="1" applyBorder="1" applyAlignment="1">
      <alignment horizontal="left" vertical="center"/>
    </xf>
    <xf numFmtId="0" fontId="36" fillId="0" borderId="1" xfId="4" applyFont="1" applyBorder="1" applyAlignment="1">
      <alignment horizontal="left" vertical="center"/>
    </xf>
    <xf numFmtId="0" fontId="36" fillId="0" borderId="68" xfId="4" applyFont="1" applyBorder="1" applyAlignment="1">
      <alignment horizontal="left" vertical="center"/>
    </xf>
    <xf numFmtId="0" fontId="37" fillId="0" borderId="32" xfId="4" applyFont="1" applyBorder="1" applyAlignment="1">
      <alignment horizontal="left" vertical="center" wrapText="1"/>
    </xf>
    <xf numFmtId="0" fontId="37" fillId="0" borderId="73" xfId="4" applyFont="1" applyBorder="1" applyAlignment="1">
      <alignment horizontal="left" vertical="center" wrapText="1"/>
    </xf>
    <xf numFmtId="0" fontId="38" fillId="2" borderId="57" xfId="4" applyFont="1" applyFill="1" applyBorder="1" applyAlignment="1">
      <alignment horizontal="left" vertical="center" wrapText="1"/>
    </xf>
    <xf numFmtId="0" fontId="38" fillId="4" borderId="153" xfId="4" applyFont="1" applyFill="1" applyBorder="1" applyAlignment="1">
      <alignment horizontal="left" vertical="center" wrapText="1"/>
    </xf>
    <xf numFmtId="0" fontId="38" fillId="2" borderId="31" xfId="4" applyFont="1" applyFill="1" applyBorder="1" applyAlignment="1">
      <alignment horizontal="left" vertical="center" wrapText="1"/>
    </xf>
    <xf numFmtId="58" fontId="36" fillId="0" borderId="44" xfId="4" applyNumberFormat="1" applyFont="1" applyBorder="1" applyAlignment="1">
      <alignment horizontal="center" vertical="center"/>
    </xf>
    <xf numFmtId="58" fontId="36" fillId="0" borderId="3" xfId="4" applyNumberFormat="1" applyFont="1" applyBorder="1" applyAlignment="1">
      <alignment horizontal="center" vertical="center"/>
    </xf>
    <xf numFmtId="0" fontId="38" fillId="3" borderId="43" xfId="4" applyFont="1" applyFill="1" applyBorder="1" applyAlignment="1">
      <alignment horizontal="left" vertical="center"/>
    </xf>
    <xf numFmtId="0" fontId="38" fillId="3" borderId="32" xfId="4" applyFont="1" applyFill="1" applyBorder="1" applyAlignment="1">
      <alignment horizontal="left" vertical="center"/>
    </xf>
    <xf numFmtId="0" fontId="38" fillId="3" borderId="144" xfId="4" applyFont="1" applyFill="1" applyBorder="1" applyAlignment="1">
      <alignment horizontal="left" vertical="center" wrapText="1"/>
    </xf>
    <xf numFmtId="0" fontId="38" fillId="3" borderId="56" xfId="4" applyFont="1" applyFill="1" applyBorder="1" applyAlignment="1">
      <alignment horizontal="left" vertical="center" wrapText="1"/>
    </xf>
    <xf numFmtId="0" fontId="25" fillId="4" borderId="130" xfId="4" applyFont="1" applyFill="1" applyBorder="1" applyAlignment="1">
      <alignment horizontal="left" vertical="center" wrapText="1"/>
    </xf>
    <xf numFmtId="0" fontId="25" fillId="4" borderId="135" xfId="4" applyFont="1" applyFill="1" applyBorder="1" applyAlignment="1">
      <alignment horizontal="left" vertical="center" wrapText="1"/>
    </xf>
    <xf numFmtId="0" fontId="38" fillId="0" borderId="62" xfId="4" applyFont="1" applyBorder="1" applyAlignment="1">
      <alignment horizontal="left" vertical="center" wrapText="1"/>
    </xf>
    <xf numFmtId="0" fontId="38" fillId="0" borderId="86" xfId="4" applyFont="1" applyBorder="1" applyAlignment="1">
      <alignment horizontal="left" vertical="center" wrapText="1"/>
    </xf>
    <xf numFmtId="0" fontId="38" fillId="0" borderId="87" xfId="4" applyFont="1" applyBorder="1" applyAlignment="1">
      <alignment horizontal="left" vertical="center" wrapText="1"/>
    </xf>
    <xf numFmtId="0" fontId="25" fillId="4" borderId="185" xfId="4" applyFont="1" applyFill="1" applyBorder="1" applyAlignment="1">
      <alignment horizontal="left" vertical="center" wrapText="1"/>
    </xf>
    <xf numFmtId="0" fontId="25" fillId="4" borderId="51" xfId="4" applyFont="1" applyFill="1" applyBorder="1" applyAlignment="1">
      <alignment horizontal="left" vertical="center" wrapText="1"/>
    </xf>
    <xf numFmtId="0" fontId="38" fillId="0" borderId="35" xfId="0" applyFont="1" applyBorder="1" applyAlignment="1">
      <alignment horizontal="left" vertical="center" wrapText="1"/>
    </xf>
    <xf numFmtId="0" fontId="38" fillId="0" borderId="61" xfId="0" applyFont="1" applyBorder="1" applyAlignment="1">
      <alignment horizontal="left" vertical="center" wrapText="1"/>
    </xf>
    <xf numFmtId="0" fontId="38" fillId="0" borderId="76" xfId="0" applyFont="1" applyBorder="1" applyAlignment="1">
      <alignment horizontal="left" vertical="center" wrapText="1"/>
    </xf>
    <xf numFmtId="0" fontId="38" fillId="4" borderId="144" xfId="4" applyFont="1" applyFill="1" applyBorder="1" applyAlignment="1">
      <alignment horizontal="left" vertical="center" wrapText="1"/>
    </xf>
    <xf numFmtId="0" fontId="38" fillId="0" borderId="55" xfId="0" applyFont="1" applyBorder="1" applyAlignment="1">
      <alignment horizontal="left" vertical="center" wrapText="1"/>
    </xf>
    <xf numFmtId="0" fontId="25" fillId="0" borderId="61" xfId="4" applyFont="1" applyBorder="1" applyAlignment="1">
      <alignment horizontal="left" vertical="center" wrapText="1"/>
    </xf>
    <xf numFmtId="0" fontId="25" fillId="0" borderId="80" xfId="4" applyFont="1" applyBorder="1" applyAlignment="1">
      <alignment horizontal="left" vertical="center" wrapText="1"/>
    </xf>
    <xf numFmtId="0" fontId="25" fillId="0" borderId="76" xfId="4" applyFont="1" applyBorder="1" applyAlignment="1">
      <alignment horizontal="left" vertical="center" wrapText="1"/>
    </xf>
    <xf numFmtId="0" fontId="25" fillId="0" borderId="33" xfId="4" applyFont="1" applyBorder="1" applyAlignment="1">
      <alignment horizontal="left" vertical="center" wrapText="1"/>
    </xf>
    <xf numFmtId="0" fontId="25" fillId="0" borderId="36" xfId="4" applyFont="1" applyBorder="1" applyAlignment="1">
      <alignment horizontal="left" vertical="center" wrapText="1"/>
    </xf>
    <xf numFmtId="0" fontId="25" fillId="0" borderId="81" xfId="4" applyFont="1" applyBorder="1" applyAlignment="1">
      <alignment horizontal="left" vertical="center" wrapText="1"/>
    </xf>
    <xf numFmtId="0" fontId="38" fillId="0" borderId="31" xfId="4" applyFont="1" applyBorder="1" applyAlignment="1">
      <alignment horizontal="center" vertical="center" wrapText="1"/>
    </xf>
    <xf numFmtId="0" fontId="38" fillId="0" borderId="5" xfId="4" applyFont="1" applyBorder="1" applyAlignment="1">
      <alignment horizontal="center" vertical="center" wrapText="1"/>
    </xf>
    <xf numFmtId="0" fontId="41" fillId="0" borderId="1" xfId="4" applyFont="1" applyBorder="1" applyAlignment="1">
      <alignment horizontal="left" vertical="center"/>
    </xf>
    <xf numFmtId="0" fontId="38" fillId="2" borderId="152" xfId="4" applyFont="1" applyFill="1" applyBorder="1" applyAlignment="1">
      <alignment horizontal="center" vertical="center" textRotation="255" wrapText="1"/>
    </xf>
    <xf numFmtId="0" fontId="38" fillId="2" borderId="43" xfId="4" applyFont="1" applyFill="1" applyBorder="1" applyAlignment="1">
      <alignment horizontal="center" vertical="center" wrapText="1"/>
    </xf>
    <xf numFmtId="0" fontId="38" fillId="4" borderId="31" xfId="4" applyFont="1" applyFill="1" applyBorder="1" applyAlignment="1">
      <alignment horizontal="center" vertical="center" wrapText="1"/>
    </xf>
    <xf numFmtId="0" fontId="38" fillId="2" borderId="144" xfId="4" applyFont="1" applyFill="1" applyBorder="1" applyAlignment="1">
      <alignment horizontal="center" vertical="center" wrapText="1"/>
    </xf>
    <xf numFmtId="0" fontId="38" fillId="2" borderId="56" xfId="4" applyFont="1" applyFill="1" applyBorder="1" applyAlignment="1">
      <alignment horizontal="center" vertical="center" wrapText="1"/>
    </xf>
    <xf numFmtId="0" fontId="38" fillId="2" borderId="57" xfId="4" applyFont="1" applyFill="1" applyBorder="1" applyAlignment="1">
      <alignment horizontal="center" vertical="center" wrapText="1"/>
    </xf>
    <xf numFmtId="0" fontId="42" fillId="3" borderId="195" xfId="3" applyFont="1" applyFill="1" applyBorder="1">
      <alignment vertical="center"/>
    </xf>
    <xf numFmtId="0" fontId="42" fillId="3" borderId="196" xfId="3" applyFont="1" applyFill="1" applyBorder="1">
      <alignment vertical="center"/>
    </xf>
    <xf numFmtId="0" fontId="64" fillId="3" borderId="197" xfId="3" applyFont="1" applyFill="1" applyBorder="1">
      <alignment vertical="center"/>
    </xf>
    <xf numFmtId="0" fontId="59" fillId="3" borderId="198" xfId="3" applyFont="1" applyFill="1" applyBorder="1">
      <alignment vertical="center"/>
    </xf>
    <xf numFmtId="0" fontId="59" fillId="3" borderId="199" xfId="3" applyFont="1" applyFill="1" applyBorder="1">
      <alignment vertical="center"/>
    </xf>
    <xf numFmtId="0" fontId="59" fillId="3" borderId="200" xfId="3" applyFont="1" applyFill="1" applyBorder="1">
      <alignment vertical="center"/>
    </xf>
    <xf numFmtId="0" fontId="59" fillId="3" borderId="201" xfId="3" applyFont="1" applyFill="1" applyBorder="1">
      <alignment vertical="center"/>
    </xf>
    <xf numFmtId="0" fontId="41" fillId="3" borderId="202" xfId="3" applyFont="1" applyFill="1" applyBorder="1">
      <alignment vertical="center"/>
    </xf>
    <xf numFmtId="0" fontId="18" fillId="3" borderId="0" xfId="3" applyFont="1" applyFill="1" applyAlignment="1">
      <alignment horizontal="center" vertical="center"/>
    </xf>
    <xf numFmtId="0" fontId="18" fillId="3" borderId="0" xfId="3" applyFont="1" applyFill="1">
      <alignment vertical="center"/>
    </xf>
    <xf numFmtId="0" fontId="22" fillId="4" borderId="195" xfId="3" applyFont="1" applyFill="1" applyBorder="1" applyAlignment="1">
      <alignment horizontal="center" vertical="center"/>
    </xf>
    <xf numFmtId="0" fontId="22" fillId="4" borderId="196" xfId="3" applyFont="1" applyFill="1" applyBorder="1" applyAlignment="1">
      <alignment horizontal="center" vertical="center"/>
    </xf>
    <xf numFmtId="0" fontId="34" fillId="4" borderId="197" xfId="3" applyFont="1" applyFill="1" applyBorder="1">
      <alignment vertical="center"/>
    </xf>
    <xf numFmtId="0" fontId="21" fillId="4" borderId="106" xfId="3" applyFont="1" applyFill="1" applyBorder="1" applyAlignment="1">
      <alignment horizontal="center" vertical="center"/>
    </xf>
    <xf numFmtId="0" fontId="21" fillId="4" borderId="147" xfId="3" applyFont="1" applyFill="1" applyBorder="1" applyAlignment="1">
      <alignment horizontal="center" vertical="center"/>
    </xf>
    <xf numFmtId="0" fontId="21" fillId="4" borderId="107" xfId="3" applyFont="1" applyFill="1" applyBorder="1" applyAlignment="1">
      <alignment horizontal="center" vertical="center"/>
    </xf>
    <xf numFmtId="0" fontId="21" fillId="4" borderId="23" xfId="3" applyFont="1" applyFill="1" applyBorder="1" applyAlignment="1">
      <alignment horizontal="center" vertical="center"/>
    </xf>
    <xf numFmtId="0" fontId="21" fillId="4" borderId="0" xfId="3" applyFont="1" applyFill="1" applyAlignment="1">
      <alignment horizontal="center" vertical="center"/>
    </xf>
    <xf numFmtId="0" fontId="34" fillId="4" borderId="92" xfId="3" applyFont="1" applyFill="1" applyBorder="1">
      <alignment vertical="center"/>
    </xf>
    <xf numFmtId="0" fontId="23" fillId="4" borderId="47" xfId="3" applyFont="1" applyFill="1" applyBorder="1" applyAlignment="1">
      <alignment horizontal="center" vertical="center"/>
    </xf>
    <xf numFmtId="0" fontId="24" fillId="4" borderId="1" xfId="3" applyFont="1" applyFill="1" applyBorder="1" applyAlignment="1">
      <alignment horizontal="center" vertical="center"/>
    </xf>
    <xf numFmtId="0" fontId="34" fillId="4" borderId="143" xfId="3" applyFont="1" applyFill="1" applyBorder="1">
      <alignment vertical="center"/>
    </xf>
    <xf numFmtId="0" fontId="19" fillId="3" borderId="195" xfId="3" applyFont="1" applyFill="1" applyBorder="1">
      <alignment vertical="center"/>
    </xf>
    <xf numFmtId="0" fontId="19" fillId="3" borderId="196" xfId="3" applyFont="1" applyFill="1" applyBorder="1">
      <alignment vertical="center"/>
    </xf>
    <xf numFmtId="0" fontId="33" fillId="3" borderId="197" xfId="3" applyFont="1" applyFill="1" applyBorder="1">
      <alignment vertical="center"/>
    </xf>
    <xf numFmtId="0" fontId="17" fillId="3" borderId="198" xfId="3" applyFont="1" applyFill="1" applyBorder="1">
      <alignment vertical="center"/>
    </xf>
    <xf numFmtId="0" fontId="17" fillId="3" borderId="199" xfId="3" applyFont="1" applyFill="1" applyBorder="1">
      <alignment vertical="center"/>
    </xf>
    <xf numFmtId="0" fontId="17" fillId="3" borderId="200" xfId="3" applyFont="1" applyFill="1" applyBorder="1">
      <alignment vertical="center"/>
    </xf>
    <xf numFmtId="0" fontId="17" fillId="3" borderId="201" xfId="3" applyFont="1" applyFill="1" applyBorder="1">
      <alignment vertical="center"/>
    </xf>
    <xf numFmtId="0" fontId="31" fillId="3" borderId="202" xfId="3" applyFill="1" applyBorder="1">
      <alignment vertical="center"/>
    </xf>
    <xf numFmtId="0" fontId="9" fillId="3" borderId="45" xfId="3" applyFont="1" applyFill="1" applyBorder="1" applyAlignment="1">
      <alignment vertical="center" wrapText="1"/>
    </xf>
    <xf numFmtId="0" fontId="34" fillId="3" borderId="45" xfId="3" applyFont="1" applyFill="1" applyBorder="1" applyAlignment="1">
      <alignment vertical="center" wrapText="1"/>
    </xf>
    <xf numFmtId="0" fontId="34" fillId="3" borderId="0" xfId="3" applyFont="1" applyFill="1" applyAlignment="1">
      <alignment vertical="center" wrapText="1"/>
    </xf>
    <xf numFmtId="0" fontId="27" fillId="0" borderId="28" xfId="3" applyFont="1" applyBorder="1" applyAlignment="1">
      <alignment horizontal="center" vertical="center" shrinkToFit="1"/>
    </xf>
    <xf numFmtId="0" fontId="27" fillId="0" borderId="89" xfId="3" applyFont="1" applyBorder="1" applyAlignment="1">
      <alignment horizontal="center" vertical="center" shrinkToFit="1"/>
    </xf>
    <xf numFmtId="0" fontId="27" fillId="0" borderId="26" xfId="3" applyFont="1" applyBorder="1" applyAlignment="1">
      <alignment horizontal="center" vertical="center" shrinkToFit="1"/>
    </xf>
    <xf numFmtId="0" fontId="27" fillId="0" borderId="39" xfId="3" applyFont="1" applyBorder="1" applyAlignment="1">
      <alignment horizontal="center" vertical="center" shrinkToFit="1"/>
    </xf>
    <xf numFmtId="0" fontId="27" fillId="0" borderId="27" xfId="3" applyFont="1" applyBorder="1" applyAlignment="1">
      <alignment horizontal="center" vertical="center" shrinkToFit="1"/>
    </xf>
    <xf numFmtId="0" fontId="27" fillId="0" borderId="40" xfId="3" applyFont="1" applyBorder="1" applyAlignment="1">
      <alignment horizontal="center" vertical="center" shrinkToFit="1"/>
    </xf>
    <xf numFmtId="0" fontId="27" fillId="0" borderId="61" xfId="3" applyFont="1" applyBorder="1" applyAlignment="1">
      <alignment horizontal="center" vertical="center" shrinkToFit="1"/>
    </xf>
    <xf numFmtId="0" fontId="27" fillId="0" borderId="109" xfId="3" applyFont="1" applyBorder="1" applyAlignment="1">
      <alignment horizontal="center" vertical="center" shrinkToFit="1"/>
    </xf>
    <xf numFmtId="0" fontId="27" fillId="4" borderId="46" xfId="3" applyFont="1" applyFill="1" applyBorder="1" applyAlignment="1">
      <alignment horizontal="left" vertical="center"/>
    </xf>
    <xf numFmtId="0" fontId="27" fillId="4" borderId="45" xfId="3" applyFont="1" applyFill="1" applyBorder="1" applyAlignment="1">
      <alignment horizontal="left" vertical="center"/>
    </xf>
    <xf numFmtId="0" fontId="27" fillId="4" borderId="0" xfId="3" applyFont="1" applyFill="1" applyAlignment="1">
      <alignment horizontal="left" vertical="center"/>
    </xf>
    <xf numFmtId="0" fontId="14" fillId="0" borderId="0" xfId="0" applyFont="1" applyAlignment="1">
      <alignment horizontal="center" vertical="center"/>
    </xf>
    <xf numFmtId="0" fontId="27" fillId="4" borderId="128" xfId="3" applyFont="1" applyFill="1" applyBorder="1" applyAlignment="1">
      <alignment horizontal="center" vertical="center"/>
    </xf>
    <xf numFmtId="0" fontId="27" fillId="4" borderId="44" xfId="3" applyFont="1" applyFill="1" applyBorder="1" applyAlignment="1">
      <alignment horizontal="left" vertical="center" shrinkToFit="1"/>
    </xf>
    <xf numFmtId="0" fontId="27" fillId="4" borderId="77" xfId="3" applyFont="1" applyFill="1" applyBorder="1" applyAlignment="1">
      <alignment horizontal="left" vertical="center" shrinkToFit="1"/>
    </xf>
    <xf numFmtId="0" fontId="27" fillId="4" borderId="38" xfId="3" applyFont="1" applyFill="1" applyBorder="1" applyAlignment="1">
      <alignment horizontal="center" vertical="center" shrinkToFit="1"/>
    </xf>
    <xf numFmtId="0" fontId="27" fillId="4" borderId="66" xfId="3" applyFont="1" applyFill="1" applyBorder="1" applyAlignment="1">
      <alignment horizontal="center" vertical="center" shrinkToFit="1"/>
    </xf>
    <xf numFmtId="0" fontId="9" fillId="4" borderId="23" xfId="4" applyFont="1" applyFill="1" applyBorder="1" applyAlignment="1">
      <alignment horizontal="left" vertical="center" wrapText="1"/>
    </xf>
    <xf numFmtId="0" fontId="9" fillId="4" borderId="1" xfId="4" applyFont="1" applyFill="1" applyBorder="1" applyAlignment="1">
      <alignment horizontal="left" vertical="center" wrapText="1"/>
    </xf>
    <xf numFmtId="0" fontId="8" fillId="0" borderId="0" xfId="4" applyFont="1" applyAlignment="1">
      <alignment horizontal="center"/>
    </xf>
    <xf numFmtId="0" fontId="5" fillId="4" borderId="46" xfId="4" applyFont="1" applyFill="1" applyBorder="1" applyAlignment="1">
      <alignment horizontal="right" vertical="top" wrapText="1"/>
    </xf>
    <xf numFmtId="0" fontId="5" fillId="4" borderId="132" xfId="4" applyFont="1" applyFill="1" applyBorder="1" applyAlignment="1">
      <alignment horizontal="right" vertical="top" wrapText="1"/>
    </xf>
    <xf numFmtId="0" fontId="9" fillId="4" borderId="46" xfId="4" applyFont="1" applyFill="1" applyBorder="1" applyAlignment="1">
      <alignment horizontal="center" vertical="top" wrapText="1"/>
    </xf>
    <xf numFmtId="0" fontId="9" fillId="4" borderId="45" xfId="4" applyFont="1" applyFill="1" applyBorder="1" applyAlignment="1">
      <alignment horizontal="center" vertical="top" wrapText="1"/>
    </xf>
    <xf numFmtId="0" fontId="9" fillId="4" borderId="132" xfId="4" applyFont="1" applyFill="1" applyBorder="1" applyAlignment="1">
      <alignment horizontal="center" vertical="top" wrapText="1"/>
    </xf>
    <xf numFmtId="0" fontId="5" fillId="4" borderId="23" xfId="4" applyFont="1" applyFill="1" applyBorder="1" applyAlignment="1">
      <alignment horizontal="center"/>
    </xf>
    <xf numFmtId="0" fontId="5" fillId="4" borderId="0" xfId="4" applyFont="1" applyFill="1" applyAlignment="1">
      <alignment horizontal="center"/>
    </xf>
    <xf numFmtId="0" fontId="9" fillId="4" borderId="46" xfId="4" applyFont="1" applyFill="1" applyBorder="1" applyAlignment="1">
      <alignment horizontal="left" vertical="top" wrapText="1"/>
    </xf>
    <xf numFmtId="0" fontId="9" fillId="4" borderId="47" xfId="4" applyFont="1" applyFill="1" applyBorder="1" applyAlignment="1">
      <alignment horizontal="left" vertical="top" wrapText="1"/>
    </xf>
    <xf numFmtId="0" fontId="9" fillId="4" borderId="124" xfId="4" applyFont="1" applyFill="1" applyBorder="1" applyAlignment="1">
      <alignment horizontal="left" vertical="top" wrapText="1"/>
    </xf>
    <xf numFmtId="0" fontId="9" fillId="4" borderId="193" xfId="4" applyFont="1" applyFill="1" applyBorder="1" applyAlignment="1">
      <alignment horizontal="left" vertical="top" wrapText="1"/>
    </xf>
    <xf numFmtId="0" fontId="9" fillId="4" borderId="46" xfId="4" applyFont="1" applyFill="1" applyBorder="1" applyAlignment="1">
      <alignment vertical="top" wrapText="1"/>
    </xf>
    <xf numFmtId="0" fontId="9" fillId="4" borderId="47" xfId="4" applyFont="1" applyFill="1" applyBorder="1" applyAlignment="1">
      <alignment vertical="top" wrapText="1"/>
    </xf>
    <xf numFmtId="0" fontId="5" fillId="4" borderId="47" xfId="4" applyFont="1" applyFill="1" applyBorder="1" applyAlignment="1">
      <alignment horizontal="left" vertical="top" wrapText="1"/>
    </xf>
    <xf numFmtId="0" fontId="5" fillId="4" borderId="1" xfId="4" applyFont="1" applyFill="1" applyBorder="1" applyAlignment="1">
      <alignment horizontal="left" vertical="top" wrapText="1"/>
    </xf>
    <xf numFmtId="0" fontId="9" fillId="4" borderId="46" xfId="4" applyFont="1" applyFill="1" applyBorder="1" applyAlignment="1">
      <alignment horizontal="left" vertical="center" wrapText="1"/>
    </xf>
    <xf numFmtId="0" fontId="9" fillId="4" borderId="45" xfId="4" applyFont="1" applyFill="1" applyBorder="1" applyAlignment="1">
      <alignment horizontal="left" vertical="center" wrapText="1"/>
    </xf>
    <xf numFmtId="0" fontId="9" fillId="4" borderId="132" xfId="4" applyFont="1" applyFill="1" applyBorder="1" applyAlignment="1">
      <alignment horizontal="left" vertical="center" wrapText="1"/>
    </xf>
    <xf numFmtId="0" fontId="9" fillId="4" borderId="46" xfId="4" applyFont="1" applyFill="1" applyBorder="1" applyAlignment="1">
      <alignment horizontal="left" vertical="center" shrinkToFit="1"/>
    </xf>
    <xf numFmtId="0" fontId="9" fillId="4" borderId="45" xfId="4" applyFont="1" applyFill="1" applyBorder="1" applyAlignment="1">
      <alignment horizontal="left" vertical="center" shrinkToFit="1"/>
    </xf>
    <xf numFmtId="0" fontId="9" fillId="0" borderId="0" xfId="4" applyFont="1" applyAlignment="1">
      <alignment horizontal="left" vertical="center"/>
    </xf>
    <xf numFmtId="0" fontId="9" fillId="0" borderId="0" xfId="4" applyFont="1" applyAlignment="1">
      <alignment horizontal="left" vertical="top" wrapText="1"/>
    </xf>
  </cellXfs>
  <cellStyles count="5">
    <cellStyle name="ハイパーリンク" xfId="1" builtinId="8"/>
    <cellStyle name="桁区切り" xfId="2" builtinId="6"/>
    <cellStyle name="標準" xfId="0" builtinId="0"/>
    <cellStyle name="標準 2" xfId="3" xr:uid="{00000000-0005-0000-0000-000003000000}"/>
    <cellStyle name="標準_１８改正指針（重要事項説明書）" xfId="4" xr:uid="{00000000-0005-0000-0000-000004000000}"/>
  </cellStyles>
  <dxfs count="0"/>
  <tableStyles count="0" defaultTableStyle="TableStyleMedium2"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checked="Checked"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checked="Checked" lockText="1" noThreeD="1"/>
</file>

<file path=xl/ctrlProps/ctrlProp363.xml><?xml version="1.0" encoding="utf-8"?>
<formControlPr xmlns="http://schemas.microsoft.com/office/spreadsheetml/2009/9/main" objectType="CheckBox" checked="Checked"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checked="Checked"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checked="Checked"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12</xdr:col>
      <xdr:colOff>295275</xdr:colOff>
      <xdr:row>512</xdr:row>
      <xdr:rowOff>200025</xdr:rowOff>
    </xdr:from>
    <xdr:to>
      <xdr:col>12</xdr:col>
      <xdr:colOff>590550</xdr:colOff>
      <xdr:row>513</xdr:row>
      <xdr:rowOff>228600</xdr:rowOff>
    </xdr:to>
    <xdr:sp macro="" textlink="">
      <xdr:nvSpPr>
        <xdr:cNvPr id="42398" name="Oval 22">
          <a:extLst>
            <a:ext uri="{FF2B5EF4-FFF2-40B4-BE49-F238E27FC236}">
              <a16:creationId xmlns:a16="http://schemas.microsoft.com/office/drawing/2014/main" id="{00000000-0008-0000-0000-00009EA50000}"/>
            </a:ext>
          </a:extLst>
        </xdr:cNvPr>
        <xdr:cNvSpPr>
          <a:spLocks noChangeArrowheads="1"/>
        </xdr:cNvSpPr>
      </xdr:nvSpPr>
      <xdr:spPr bwMode="auto">
        <a:xfrm>
          <a:off x="8610600" y="140836650"/>
          <a:ext cx="295275" cy="24765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304800</xdr:colOff>
      <xdr:row>522</xdr:row>
      <xdr:rowOff>0</xdr:rowOff>
    </xdr:from>
    <xdr:to>
      <xdr:col>12</xdr:col>
      <xdr:colOff>581025</xdr:colOff>
      <xdr:row>522</xdr:row>
      <xdr:rowOff>219075</xdr:rowOff>
    </xdr:to>
    <xdr:sp macro="" textlink="">
      <xdr:nvSpPr>
        <xdr:cNvPr id="42400" name="Oval 25">
          <a:extLst>
            <a:ext uri="{FF2B5EF4-FFF2-40B4-BE49-F238E27FC236}">
              <a16:creationId xmlns:a16="http://schemas.microsoft.com/office/drawing/2014/main" id="{00000000-0008-0000-0000-0000A0A50000}"/>
            </a:ext>
          </a:extLst>
        </xdr:cNvPr>
        <xdr:cNvSpPr>
          <a:spLocks noChangeArrowheads="1"/>
        </xdr:cNvSpPr>
      </xdr:nvSpPr>
      <xdr:spPr bwMode="auto">
        <a:xfrm>
          <a:off x="8620125" y="143084550"/>
          <a:ext cx="276225" cy="219075"/>
        </a:xfrm>
        <a:prstGeom prst="ellipse">
          <a:avLst/>
        </a:prstGeom>
        <a:noFill/>
        <a:ln w="25400">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137160</xdr:colOff>
          <xdr:row>20</xdr:row>
          <xdr:rowOff>60960</xdr:rowOff>
        </xdr:from>
        <xdr:to>
          <xdr:col>8</xdr:col>
          <xdr:colOff>0</xdr:colOff>
          <xdr:row>20</xdr:row>
          <xdr:rowOff>251460</xdr:rowOff>
        </xdr:to>
        <xdr:sp macro="" textlink="">
          <xdr:nvSpPr>
            <xdr:cNvPr id="42372" name="Check Box 12" hidden="1">
              <a:extLst>
                <a:ext uri="{63B3BB69-23CF-44E3-9099-C40C66FF867C}">
                  <a14:compatExt spid="_x0000_s42372"/>
                </a:ext>
                <a:ext uri="{FF2B5EF4-FFF2-40B4-BE49-F238E27FC236}">
                  <a16:creationId xmlns:a16="http://schemas.microsoft.com/office/drawing/2014/main" id="{00000000-0008-0000-0000-00008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20</xdr:row>
          <xdr:rowOff>60960</xdr:rowOff>
        </xdr:from>
        <xdr:to>
          <xdr:col>9</xdr:col>
          <xdr:colOff>381000</xdr:colOff>
          <xdr:row>20</xdr:row>
          <xdr:rowOff>251460</xdr:rowOff>
        </xdr:to>
        <xdr:sp macro="" textlink="">
          <xdr:nvSpPr>
            <xdr:cNvPr id="42373" name="Check Box 13" hidden="1">
              <a:extLst>
                <a:ext uri="{63B3BB69-23CF-44E3-9099-C40C66FF867C}">
                  <a14:compatExt spid="_x0000_s42373"/>
                </a:ext>
                <a:ext uri="{FF2B5EF4-FFF2-40B4-BE49-F238E27FC236}">
                  <a16:creationId xmlns:a16="http://schemas.microsoft.com/office/drawing/2014/main" id="{00000000-0008-0000-0000-00008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地上権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20</xdr:row>
          <xdr:rowOff>60960</xdr:rowOff>
        </xdr:from>
        <xdr:to>
          <xdr:col>10</xdr:col>
          <xdr:colOff>845820</xdr:colOff>
          <xdr:row>20</xdr:row>
          <xdr:rowOff>251460</xdr:rowOff>
        </xdr:to>
        <xdr:sp macro="" textlink="">
          <xdr:nvSpPr>
            <xdr:cNvPr id="42374" name="Check Box 14" hidden="1">
              <a:extLst>
                <a:ext uri="{63B3BB69-23CF-44E3-9099-C40C66FF867C}">
                  <a14:compatExt spid="_x0000_s42374"/>
                </a:ext>
                <a:ext uri="{FF2B5EF4-FFF2-40B4-BE49-F238E27FC236}">
                  <a16:creationId xmlns:a16="http://schemas.microsoft.com/office/drawing/2014/main" id="{00000000-0008-0000-0000-00008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20</xdr:row>
          <xdr:rowOff>60960</xdr:rowOff>
        </xdr:from>
        <xdr:to>
          <xdr:col>13</xdr:col>
          <xdr:colOff>0</xdr:colOff>
          <xdr:row>20</xdr:row>
          <xdr:rowOff>259080</xdr:rowOff>
        </xdr:to>
        <xdr:sp macro="" textlink="">
          <xdr:nvSpPr>
            <xdr:cNvPr id="42375" name="Check Box 15" hidden="1">
              <a:extLst>
                <a:ext uri="{63B3BB69-23CF-44E3-9099-C40C66FF867C}">
                  <a14:compatExt spid="_x0000_s42375"/>
                </a:ext>
                <a:ext uri="{FF2B5EF4-FFF2-40B4-BE49-F238E27FC236}">
                  <a16:creationId xmlns:a16="http://schemas.microsoft.com/office/drawing/2014/main" id="{00000000-0008-0000-0000-00008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使用貸借による権利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22</xdr:row>
          <xdr:rowOff>60960</xdr:rowOff>
        </xdr:from>
        <xdr:to>
          <xdr:col>7</xdr:col>
          <xdr:colOff>487680</xdr:colOff>
          <xdr:row>22</xdr:row>
          <xdr:rowOff>251460</xdr:rowOff>
        </xdr:to>
        <xdr:sp macro="" textlink="">
          <xdr:nvSpPr>
            <xdr:cNvPr id="42377" name="Check Box 645" hidden="1">
              <a:extLst>
                <a:ext uri="{63B3BB69-23CF-44E3-9099-C40C66FF867C}">
                  <a14:compatExt spid="_x0000_s42377"/>
                </a:ext>
                <a:ext uri="{FF2B5EF4-FFF2-40B4-BE49-F238E27FC236}">
                  <a16:creationId xmlns:a16="http://schemas.microsoft.com/office/drawing/2014/main" id="{00000000-0008-0000-0000-00008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22</xdr:row>
          <xdr:rowOff>60960</xdr:rowOff>
        </xdr:from>
        <xdr:to>
          <xdr:col>9</xdr:col>
          <xdr:colOff>0</xdr:colOff>
          <xdr:row>22</xdr:row>
          <xdr:rowOff>251460</xdr:rowOff>
        </xdr:to>
        <xdr:sp macro="" textlink="">
          <xdr:nvSpPr>
            <xdr:cNvPr id="42378" name="Check Box 646" hidden="1">
              <a:extLst>
                <a:ext uri="{63B3BB69-23CF-44E3-9099-C40C66FF867C}">
                  <a14:compatExt spid="_x0000_s42378"/>
                </a:ext>
                <a:ext uri="{FF2B5EF4-FFF2-40B4-BE49-F238E27FC236}">
                  <a16:creationId xmlns:a16="http://schemas.microsoft.com/office/drawing/2014/main" id="{00000000-0008-0000-0000-00008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23</xdr:row>
          <xdr:rowOff>60960</xdr:rowOff>
        </xdr:from>
        <xdr:to>
          <xdr:col>7</xdr:col>
          <xdr:colOff>487680</xdr:colOff>
          <xdr:row>23</xdr:row>
          <xdr:rowOff>251460</xdr:rowOff>
        </xdr:to>
        <xdr:sp macro="" textlink="">
          <xdr:nvSpPr>
            <xdr:cNvPr id="42381" name="Check Box 645" hidden="1">
              <a:extLst>
                <a:ext uri="{63B3BB69-23CF-44E3-9099-C40C66FF867C}">
                  <a14:compatExt spid="_x0000_s42381"/>
                </a:ext>
                <a:ext uri="{FF2B5EF4-FFF2-40B4-BE49-F238E27FC236}">
                  <a16:creationId xmlns:a16="http://schemas.microsoft.com/office/drawing/2014/main" id="{00000000-0008-0000-0000-00008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23</xdr:row>
          <xdr:rowOff>60960</xdr:rowOff>
        </xdr:from>
        <xdr:to>
          <xdr:col>9</xdr:col>
          <xdr:colOff>0</xdr:colOff>
          <xdr:row>23</xdr:row>
          <xdr:rowOff>251460</xdr:rowOff>
        </xdr:to>
        <xdr:sp macro="" textlink="">
          <xdr:nvSpPr>
            <xdr:cNvPr id="42382" name="Check Box 646" hidden="1">
              <a:extLst>
                <a:ext uri="{63B3BB69-23CF-44E3-9099-C40C66FF867C}">
                  <a14:compatExt spid="_x0000_s42382"/>
                </a:ext>
                <a:ext uri="{FF2B5EF4-FFF2-40B4-BE49-F238E27FC236}">
                  <a16:creationId xmlns:a16="http://schemas.microsoft.com/office/drawing/2014/main" id="{00000000-0008-0000-0000-00008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27</xdr:row>
          <xdr:rowOff>60960</xdr:rowOff>
        </xdr:from>
        <xdr:to>
          <xdr:col>7</xdr:col>
          <xdr:colOff>487680</xdr:colOff>
          <xdr:row>27</xdr:row>
          <xdr:rowOff>251460</xdr:rowOff>
        </xdr:to>
        <xdr:sp macro="" textlink="">
          <xdr:nvSpPr>
            <xdr:cNvPr id="42383" name="Check Box 645" hidden="1">
              <a:extLst>
                <a:ext uri="{63B3BB69-23CF-44E3-9099-C40C66FF867C}">
                  <a14:compatExt spid="_x0000_s42383"/>
                </a:ext>
                <a:ext uri="{FF2B5EF4-FFF2-40B4-BE49-F238E27FC236}">
                  <a16:creationId xmlns:a16="http://schemas.microsoft.com/office/drawing/2014/main" id="{00000000-0008-0000-0000-00008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27</xdr:row>
          <xdr:rowOff>60960</xdr:rowOff>
        </xdr:from>
        <xdr:to>
          <xdr:col>9</xdr:col>
          <xdr:colOff>0</xdr:colOff>
          <xdr:row>27</xdr:row>
          <xdr:rowOff>251460</xdr:rowOff>
        </xdr:to>
        <xdr:sp macro="" textlink="">
          <xdr:nvSpPr>
            <xdr:cNvPr id="42384" name="Check Box 646" hidden="1">
              <a:extLst>
                <a:ext uri="{63B3BB69-23CF-44E3-9099-C40C66FF867C}">
                  <a14:compatExt spid="_x0000_s42384"/>
                </a:ext>
                <a:ext uri="{FF2B5EF4-FFF2-40B4-BE49-F238E27FC236}">
                  <a16:creationId xmlns:a16="http://schemas.microsoft.com/office/drawing/2014/main" id="{00000000-0008-0000-0000-00009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28</xdr:row>
          <xdr:rowOff>60960</xdr:rowOff>
        </xdr:from>
        <xdr:to>
          <xdr:col>7</xdr:col>
          <xdr:colOff>487680</xdr:colOff>
          <xdr:row>28</xdr:row>
          <xdr:rowOff>251460</xdr:rowOff>
        </xdr:to>
        <xdr:sp macro="" textlink="">
          <xdr:nvSpPr>
            <xdr:cNvPr id="42385" name="Check Box 645" hidden="1">
              <a:extLst>
                <a:ext uri="{63B3BB69-23CF-44E3-9099-C40C66FF867C}">
                  <a14:compatExt spid="_x0000_s42385"/>
                </a:ext>
                <a:ext uri="{FF2B5EF4-FFF2-40B4-BE49-F238E27FC236}">
                  <a16:creationId xmlns:a16="http://schemas.microsoft.com/office/drawing/2014/main" id="{00000000-0008-0000-0000-00009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28</xdr:row>
          <xdr:rowOff>60960</xdr:rowOff>
        </xdr:from>
        <xdr:to>
          <xdr:col>9</xdr:col>
          <xdr:colOff>0</xdr:colOff>
          <xdr:row>28</xdr:row>
          <xdr:rowOff>251460</xdr:rowOff>
        </xdr:to>
        <xdr:sp macro="" textlink="">
          <xdr:nvSpPr>
            <xdr:cNvPr id="42386" name="Check Box 646" hidden="1">
              <a:extLst>
                <a:ext uri="{63B3BB69-23CF-44E3-9099-C40C66FF867C}">
                  <a14:compatExt spid="_x0000_s42386"/>
                </a:ext>
                <a:ext uri="{FF2B5EF4-FFF2-40B4-BE49-F238E27FC236}">
                  <a16:creationId xmlns:a16="http://schemas.microsoft.com/office/drawing/2014/main" id="{00000000-0008-0000-0000-00009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33</xdr:row>
          <xdr:rowOff>60960</xdr:rowOff>
        </xdr:from>
        <xdr:to>
          <xdr:col>7</xdr:col>
          <xdr:colOff>487680</xdr:colOff>
          <xdr:row>33</xdr:row>
          <xdr:rowOff>251460</xdr:rowOff>
        </xdr:to>
        <xdr:sp macro="" textlink="">
          <xdr:nvSpPr>
            <xdr:cNvPr id="42387" name="Check Box 645" hidden="1">
              <a:extLst>
                <a:ext uri="{63B3BB69-23CF-44E3-9099-C40C66FF867C}">
                  <a14:compatExt spid="_x0000_s42387"/>
                </a:ext>
                <a:ext uri="{FF2B5EF4-FFF2-40B4-BE49-F238E27FC236}">
                  <a16:creationId xmlns:a16="http://schemas.microsoft.com/office/drawing/2014/main" id="{00000000-0008-0000-0000-00009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33</xdr:row>
          <xdr:rowOff>60960</xdr:rowOff>
        </xdr:from>
        <xdr:to>
          <xdr:col>9</xdr:col>
          <xdr:colOff>0</xdr:colOff>
          <xdr:row>33</xdr:row>
          <xdr:rowOff>251460</xdr:rowOff>
        </xdr:to>
        <xdr:sp macro="" textlink="">
          <xdr:nvSpPr>
            <xdr:cNvPr id="42388" name="Check Box 646" hidden="1">
              <a:extLst>
                <a:ext uri="{63B3BB69-23CF-44E3-9099-C40C66FF867C}">
                  <a14:compatExt spid="_x0000_s42388"/>
                </a:ext>
                <a:ext uri="{FF2B5EF4-FFF2-40B4-BE49-F238E27FC236}">
                  <a16:creationId xmlns:a16="http://schemas.microsoft.com/office/drawing/2014/main" id="{00000000-0008-0000-0000-00009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34</xdr:row>
          <xdr:rowOff>60960</xdr:rowOff>
        </xdr:from>
        <xdr:to>
          <xdr:col>7</xdr:col>
          <xdr:colOff>487680</xdr:colOff>
          <xdr:row>34</xdr:row>
          <xdr:rowOff>251460</xdr:rowOff>
        </xdr:to>
        <xdr:sp macro="" textlink="">
          <xdr:nvSpPr>
            <xdr:cNvPr id="42389" name="Check Box 645" hidden="1">
              <a:extLst>
                <a:ext uri="{63B3BB69-23CF-44E3-9099-C40C66FF867C}">
                  <a14:compatExt spid="_x0000_s42389"/>
                </a:ext>
                <a:ext uri="{FF2B5EF4-FFF2-40B4-BE49-F238E27FC236}">
                  <a16:creationId xmlns:a16="http://schemas.microsoft.com/office/drawing/2014/main" id="{00000000-0008-0000-0000-00009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525780</xdr:colOff>
          <xdr:row>34</xdr:row>
          <xdr:rowOff>60960</xdr:rowOff>
        </xdr:from>
        <xdr:to>
          <xdr:col>9</xdr:col>
          <xdr:colOff>0</xdr:colOff>
          <xdr:row>34</xdr:row>
          <xdr:rowOff>251460</xdr:rowOff>
        </xdr:to>
        <xdr:sp macro="" textlink="">
          <xdr:nvSpPr>
            <xdr:cNvPr id="42390" name="Check Box 646" hidden="1">
              <a:extLst>
                <a:ext uri="{63B3BB69-23CF-44E3-9099-C40C66FF867C}">
                  <a14:compatExt spid="_x0000_s42390"/>
                </a:ext>
                <a:ext uri="{FF2B5EF4-FFF2-40B4-BE49-F238E27FC236}">
                  <a16:creationId xmlns:a16="http://schemas.microsoft.com/office/drawing/2014/main" id="{00000000-0008-0000-0000-00009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25</xdr:row>
          <xdr:rowOff>60960</xdr:rowOff>
        </xdr:from>
        <xdr:to>
          <xdr:col>8</xdr:col>
          <xdr:colOff>0</xdr:colOff>
          <xdr:row>25</xdr:row>
          <xdr:rowOff>251460</xdr:rowOff>
        </xdr:to>
        <xdr:sp macro="" textlink="">
          <xdr:nvSpPr>
            <xdr:cNvPr id="42391" name="Check Box 12" hidden="1">
              <a:extLst>
                <a:ext uri="{63B3BB69-23CF-44E3-9099-C40C66FF867C}">
                  <a14:compatExt spid="_x0000_s42391"/>
                </a:ext>
                <a:ext uri="{FF2B5EF4-FFF2-40B4-BE49-F238E27FC236}">
                  <a16:creationId xmlns:a16="http://schemas.microsoft.com/office/drawing/2014/main" id="{00000000-0008-0000-0000-00009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25</xdr:row>
          <xdr:rowOff>60960</xdr:rowOff>
        </xdr:from>
        <xdr:to>
          <xdr:col>9</xdr:col>
          <xdr:colOff>381000</xdr:colOff>
          <xdr:row>25</xdr:row>
          <xdr:rowOff>251460</xdr:rowOff>
        </xdr:to>
        <xdr:sp macro="" textlink="">
          <xdr:nvSpPr>
            <xdr:cNvPr id="42392" name="Check Box 13" hidden="1">
              <a:extLst>
                <a:ext uri="{63B3BB69-23CF-44E3-9099-C40C66FF867C}">
                  <a14:compatExt spid="_x0000_s42392"/>
                </a:ext>
                <a:ext uri="{FF2B5EF4-FFF2-40B4-BE49-F238E27FC236}">
                  <a16:creationId xmlns:a16="http://schemas.microsoft.com/office/drawing/2014/main" id="{00000000-0008-0000-0000-00009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地上権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25</xdr:row>
          <xdr:rowOff>60960</xdr:rowOff>
        </xdr:from>
        <xdr:to>
          <xdr:col>10</xdr:col>
          <xdr:colOff>845820</xdr:colOff>
          <xdr:row>25</xdr:row>
          <xdr:rowOff>251460</xdr:rowOff>
        </xdr:to>
        <xdr:sp macro="" textlink="">
          <xdr:nvSpPr>
            <xdr:cNvPr id="42393" name="Check Box 14" hidden="1">
              <a:extLst>
                <a:ext uri="{63B3BB69-23CF-44E3-9099-C40C66FF867C}">
                  <a14:compatExt spid="_x0000_s42393"/>
                </a:ext>
                <a:ext uri="{FF2B5EF4-FFF2-40B4-BE49-F238E27FC236}">
                  <a16:creationId xmlns:a16="http://schemas.microsoft.com/office/drawing/2014/main" id="{00000000-0008-0000-0000-00009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25</xdr:row>
          <xdr:rowOff>60960</xdr:rowOff>
        </xdr:from>
        <xdr:to>
          <xdr:col>13</xdr:col>
          <xdr:colOff>0</xdr:colOff>
          <xdr:row>25</xdr:row>
          <xdr:rowOff>259080</xdr:rowOff>
        </xdr:to>
        <xdr:sp macro="" textlink="">
          <xdr:nvSpPr>
            <xdr:cNvPr id="42394" name="Check Box 15" hidden="1">
              <a:extLst>
                <a:ext uri="{63B3BB69-23CF-44E3-9099-C40C66FF867C}">
                  <a14:compatExt spid="_x0000_s42394"/>
                </a:ext>
                <a:ext uri="{FF2B5EF4-FFF2-40B4-BE49-F238E27FC236}">
                  <a16:creationId xmlns:a16="http://schemas.microsoft.com/office/drawing/2014/main" id="{00000000-0008-0000-0000-00009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使用貸借による権利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31</xdr:row>
          <xdr:rowOff>60960</xdr:rowOff>
        </xdr:from>
        <xdr:to>
          <xdr:col>8</xdr:col>
          <xdr:colOff>0</xdr:colOff>
          <xdr:row>31</xdr:row>
          <xdr:rowOff>251460</xdr:rowOff>
        </xdr:to>
        <xdr:sp macro="" textlink="">
          <xdr:nvSpPr>
            <xdr:cNvPr id="42396" name="Check Box 12" hidden="1">
              <a:extLst>
                <a:ext uri="{63B3BB69-23CF-44E3-9099-C40C66FF867C}">
                  <a14:compatExt spid="_x0000_s42396"/>
                </a:ext>
                <a:ext uri="{FF2B5EF4-FFF2-40B4-BE49-F238E27FC236}">
                  <a16:creationId xmlns:a16="http://schemas.microsoft.com/office/drawing/2014/main" id="{00000000-0008-0000-0000-00009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所有権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31</xdr:row>
          <xdr:rowOff>60960</xdr:rowOff>
        </xdr:from>
        <xdr:to>
          <xdr:col>9</xdr:col>
          <xdr:colOff>381000</xdr:colOff>
          <xdr:row>31</xdr:row>
          <xdr:rowOff>251460</xdr:rowOff>
        </xdr:to>
        <xdr:sp macro="" textlink="">
          <xdr:nvSpPr>
            <xdr:cNvPr id="42397" name="Check Box 13" hidden="1">
              <a:extLst>
                <a:ext uri="{63B3BB69-23CF-44E3-9099-C40C66FF867C}">
                  <a14:compatExt spid="_x0000_s42397"/>
                </a:ext>
                <a:ext uri="{FF2B5EF4-FFF2-40B4-BE49-F238E27FC236}">
                  <a16:creationId xmlns:a16="http://schemas.microsoft.com/office/drawing/2014/main" id="{00000000-0008-0000-0000-00009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地上権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31</xdr:row>
          <xdr:rowOff>60960</xdr:rowOff>
        </xdr:from>
        <xdr:to>
          <xdr:col>10</xdr:col>
          <xdr:colOff>845820</xdr:colOff>
          <xdr:row>31</xdr:row>
          <xdr:rowOff>251460</xdr:rowOff>
        </xdr:to>
        <xdr:sp macro="" textlink="">
          <xdr:nvSpPr>
            <xdr:cNvPr id="2" name="Check Box 14" hidden="1">
              <a:extLst>
                <a:ext uri="{63B3BB69-23CF-44E3-9099-C40C66FF867C}">
                  <a14:compatExt spid="_x0000_s42398"/>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賃借権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31</xdr:row>
          <xdr:rowOff>60960</xdr:rowOff>
        </xdr:from>
        <xdr:to>
          <xdr:col>13</xdr:col>
          <xdr:colOff>0</xdr:colOff>
          <xdr:row>31</xdr:row>
          <xdr:rowOff>259080</xdr:rowOff>
        </xdr:to>
        <xdr:sp macro="" textlink="">
          <xdr:nvSpPr>
            <xdr:cNvPr id="42399" name="Check Box 15" hidden="1">
              <a:extLst>
                <a:ext uri="{63B3BB69-23CF-44E3-9099-C40C66FF867C}">
                  <a14:compatExt spid="_x0000_s42399"/>
                </a:ext>
                <a:ext uri="{FF2B5EF4-FFF2-40B4-BE49-F238E27FC236}">
                  <a16:creationId xmlns:a16="http://schemas.microsoft.com/office/drawing/2014/main" id="{00000000-0008-0000-0000-00009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使用貸借による権利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29</xdr:row>
          <xdr:rowOff>60960</xdr:rowOff>
        </xdr:from>
        <xdr:to>
          <xdr:col>10</xdr:col>
          <xdr:colOff>769620</xdr:colOff>
          <xdr:row>29</xdr:row>
          <xdr:rowOff>251460</xdr:rowOff>
        </xdr:to>
        <xdr:sp macro="" textlink="">
          <xdr:nvSpPr>
            <xdr:cNvPr id="3" name="Check Box 194" hidden="1">
              <a:extLst>
                <a:ext uri="{63B3BB69-23CF-44E3-9099-C40C66FF867C}">
                  <a14:compatExt spid="_x0000_s4240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29</xdr:row>
          <xdr:rowOff>60960</xdr:rowOff>
        </xdr:from>
        <xdr:to>
          <xdr:col>12</xdr:col>
          <xdr:colOff>137160</xdr:colOff>
          <xdr:row>29</xdr:row>
          <xdr:rowOff>251460</xdr:rowOff>
        </xdr:to>
        <xdr:sp macro="" textlink="">
          <xdr:nvSpPr>
            <xdr:cNvPr id="42401" name="Check Box 195" hidden="1">
              <a:extLst>
                <a:ext uri="{63B3BB69-23CF-44E3-9099-C40C66FF867C}">
                  <a14:compatExt spid="_x0000_s42401"/>
                </a:ext>
                <a:ext uri="{FF2B5EF4-FFF2-40B4-BE49-F238E27FC236}">
                  <a16:creationId xmlns:a16="http://schemas.microsoft.com/office/drawing/2014/main" id="{00000000-0008-0000-0000-0000A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29</xdr:row>
          <xdr:rowOff>60960</xdr:rowOff>
        </xdr:from>
        <xdr:to>
          <xdr:col>13</xdr:col>
          <xdr:colOff>0</xdr:colOff>
          <xdr:row>29</xdr:row>
          <xdr:rowOff>259080</xdr:rowOff>
        </xdr:to>
        <xdr:sp macro="" textlink="">
          <xdr:nvSpPr>
            <xdr:cNvPr id="42402" name="Check Box 196" hidden="1">
              <a:extLst>
                <a:ext uri="{63B3BB69-23CF-44E3-9099-C40C66FF867C}">
                  <a14:compatExt spid="_x0000_s42402"/>
                </a:ext>
                <a:ext uri="{FF2B5EF4-FFF2-40B4-BE49-F238E27FC236}">
                  <a16:creationId xmlns:a16="http://schemas.microsoft.com/office/drawing/2014/main" id="{00000000-0008-0000-0000-0000A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36</xdr:row>
          <xdr:rowOff>60960</xdr:rowOff>
        </xdr:from>
        <xdr:to>
          <xdr:col>12</xdr:col>
          <xdr:colOff>0</xdr:colOff>
          <xdr:row>36</xdr:row>
          <xdr:rowOff>251460</xdr:rowOff>
        </xdr:to>
        <xdr:sp macro="" textlink="">
          <xdr:nvSpPr>
            <xdr:cNvPr id="42403" name="Check Box 621" hidden="1">
              <a:extLst>
                <a:ext uri="{63B3BB69-23CF-44E3-9099-C40C66FF867C}">
                  <a14:compatExt spid="_x0000_s42403"/>
                </a:ext>
                <a:ext uri="{FF2B5EF4-FFF2-40B4-BE49-F238E27FC236}">
                  <a16:creationId xmlns:a16="http://schemas.microsoft.com/office/drawing/2014/main" id="{00000000-0008-0000-0000-0000A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36</xdr:row>
          <xdr:rowOff>60960</xdr:rowOff>
        </xdr:from>
        <xdr:to>
          <xdr:col>13</xdr:col>
          <xdr:colOff>487680</xdr:colOff>
          <xdr:row>36</xdr:row>
          <xdr:rowOff>251460</xdr:rowOff>
        </xdr:to>
        <xdr:sp macro="" textlink="">
          <xdr:nvSpPr>
            <xdr:cNvPr id="42404" name="Check Box 622" hidden="1">
              <a:extLst>
                <a:ext uri="{63B3BB69-23CF-44E3-9099-C40C66FF867C}">
                  <a14:compatExt spid="_x0000_s42404"/>
                </a:ext>
                <a:ext uri="{FF2B5EF4-FFF2-40B4-BE49-F238E27FC236}">
                  <a16:creationId xmlns:a16="http://schemas.microsoft.com/office/drawing/2014/main" id="{00000000-0008-0000-0000-0000A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822960</xdr:colOff>
          <xdr:row>36</xdr:row>
          <xdr:rowOff>68580</xdr:rowOff>
        </xdr:from>
        <xdr:to>
          <xdr:col>15</xdr:col>
          <xdr:colOff>0</xdr:colOff>
          <xdr:row>36</xdr:row>
          <xdr:rowOff>251460</xdr:rowOff>
        </xdr:to>
        <xdr:sp macro="" textlink="">
          <xdr:nvSpPr>
            <xdr:cNvPr id="42405" name="Check Box 623" hidden="1">
              <a:extLst>
                <a:ext uri="{63B3BB69-23CF-44E3-9099-C40C66FF867C}">
                  <a14:compatExt spid="_x0000_s42405"/>
                </a:ext>
                <a:ext uri="{FF2B5EF4-FFF2-40B4-BE49-F238E27FC236}">
                  <a16:creationId xmlns:a16="http://schemas.microsoft.com/office/drawing/2014/main" id="{00000000-0008-0000-0000-0000A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37</xdr:row>
          <xdr:rowOff>60960</xdr:rowOff>
        </xdr:from>
        <xdr:to>
          <xdr:col>12</xdr:col>
          <xdr:colOff>0</xdr:colOff>
          <xdr:row>37</xdr:row>
          <xdr:rowOff>251460</xdr:rowOff>
        </xdr:to>
        <xdr:sp macro="" textlink="">
          <xdr:nvSpPr>
            <xdr:cNvPr id="42406" name="Check Box 621" hidden="1">
              <a:extLst>
                <a:ext uri="{63B3BB69-23CF-44E3-9099-C40C66FF867C}">
                  <a14:compatExt spid="_x0000_s42406"/>
                </a:ext>
                <a:ext uri="{FF2B5EF4-FFF2-40B4-BE49-F238E27FC236}">
                  <a16:creationId xmlns:a16="http://schemas.microsoft.com/office/drawing/2014/main" id="{00000000-0008-0000-0000-0000A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37</xdr:row>
          <xdr:rowOff>60960</xdr:rowOff>
        </xdr:from>
        <xdr:to>
          <xdr:col>13</xdr:col>
          <xdr:colOff>487680</xdr:colOff>
          <xdr:row>37</xdr:row>
          <xdr:rowOff>251460</xdr:rowOff>
        </xdr:to>
        <xdr:sp macro="" textlink="">
          <xdr:nvSpPr>
            <xdr:cNvPr id="42407" name="Check Box 622" hidden="1">
              <a:extLst>
                <a:ext uri="{63B3BB69-23CF-44E3-9099-C40C66FF867C}">
                  <a14:compatExt spid="_x0000_s42407"/>
                </a:ext>
                <a:ext uri="{FF2B5EF4-FFF2-40B4-BE49-F238E27FC236}">
                  <a16:creationId xmlns:a16="http://schemas.microsoft.com/office/drawing/2014/main" id="{00000000-0008-0000-0000-0000A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822960</xdr:colOff>
          <xdr:row>37</xdr:row>
          <xdr:rowOff>68580</xdr:rowOff>
        </xdr:from>
        <xdr:to>
          <xdr:col>15</xdr:col>
          <xdr:colOff>0</xdr:colOff>
          <xdr:row>37</xdr:row>
          <xdr:rowOff>251460</xdr:rowOff>
        </xdr:to>
        <xdr:sp macro="" textlink="">
          <xdr:nvSpPr>
            <xdr:cNvPr id="42408" name="Check Box 623" hidden="1">
              <a:extLst>
                <a:ext uri="{63B3BB69-23CF-44E3-9099-C40C66FF867C}">
                  <a14:compatExt spid="_x0000_s42408"/>
                </a:ext>
                <a:ext uri="{FF2B5EF4-FFF2-40B4-BE49-F238E27FC236}">
                  <a16:creationId xmlns:a16="http://schemas.microsoft.com/office/drawing/2014/main" id="{00000000-0008-0000-0000-0000A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38</xdr:row>
          <xdr:rowOff>60960</xdr:rowOff>
        </xdr:from>
        <xdr:to>
          <xdr:col>12</xdr:col>
          <xdr:colOff>0</xdr:colOff>
          <xdr:row>38</xdr:row>
          <xdr:rowOff>251460</xdr:rowOff>
        </xdr:to>
        <xdr:sp macro="" textlink="">
          <xdr:nvSpPr>
            <xdr:cNvPr id="42409" name="Check Box 621" hidden="1">
              <a:extLst>
                <a:ext uri="{63B3BB69-23CF-44E3-9099-C40C66FF867C}">
                  <a14:compatExt spid="_x0000_s42409"/>
                </a:ext>
                <a:ext uri="{FF2B5EF4-FFF2-40B4-BE49-F238E27FC236}">
                  <a16:creationId xmlns:a16="http://schemas.microsoft.com/office/drawing/2014/main" id="{00000000-0008-0000-0000-0000A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38</xdr:row>
          <xdr:rowOff>60960</xdr:rowOff>
        </xdr:from>
        <xdr:to>
          <xdr:col>13</xdr:col>
          <xdr:colOff>487680</xdr:colOff>
          <xdr:row>38</xdr:row>
          <xdr:rowOff>251460</xdr:rowOff>
        </xdr:to>
        <xdr:sp macro="" textlink="">
          <xdr:nvSpPr>
            <xdr:cNvPr id="42410" name="Check Box 622" hidden="1">
              <a:extLst>
                <a:ext uri="{63B3BB69-23CF-44E3-9099-C40C66FF867C}">
                  <a14:compatExt spid="_x0000_s42410"/>
                </a:ext>
                <a:ext uri="{FF2B5EF4-FFF2-40B4-BE49-F238E27FC236}">
                  <a16:creationId xmlns:a16="http://schemas.microsoft.com/office/drawing/2014/main" id="{00000000-0008-0000-0000-0000A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822960</xdr:colOff>
          <xdr:row>38</xdr:row>
          <xdr:rowOff>68580</xdr:rowOff>
        </xdr:from>
        <xdr:to>
          <xdr:col>15</xdr:col>
          <xdr:colOff>0</xdr:colOff>
          <xdr:row>38</xdr:row>
          <xdr:rowOff>251460</xdr:rowOff>
        </xdr:to>
        <xdr:sp macro="" textlink="">
          <xdr:nvSpPr>
            <xdr:cNvPr id="42411" name="Check Box 623" hidden="1">
              <a:extLst>
                <a:ext uri="{63B3BB69-23CF-44E3-9099-C40C66FF867C}">
                  <a14:compatExt spid="_x0000_s42411"/>
                </a:ext>
                <a:ext uri="{FF2B5EF4-FFF2-40B4-BE49-F238E27FC236}">
                  <a16:creationId xmlns:a16="http://schemas.microsoft.com/office/drawing/2014/main" id="{00000000-0008-0000-0000-0000A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39</xdr:row>
          <xdr:rowOff>60960</xdr:rowOff>
        </xdr:from>
        <xdr:to>
          <xdr:col>12</xdr:col>
          <xdr:colOff>0</xdr:colOff>
          <xdr:row>39</xdr:row>
          <xdr:rowOff>251460</xdr:rowOff>
        </xdr:to>
        <xdr:sp macro="" textlink="">
          <xdr:nvSpPr>
            <xdr:cNvPr id="42412" name="Check Box 621" hidden="1">
              <a:extLst>
                <a:ext uri="{63B3BB69-23CF-44E3-9099-C40C66FF867C}">
                  <a14:compatExt spid="_x0000_s42412"/>
                </a:ext>
                <a:ext uri="{FF2B5EF4-FFF2-40B4-BE49-F238E27FC236}">
                  <a16:creationId xmlns:a16="http://schemas.microsoft.com/office/drawing/2014/main" id="{00000000-0008-0000-0000-0000A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同一建物内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39</xdr:row>
          <xdr:rowOff>60960</xdr:rowOff>
        </xdr:from>
        <xdr:to>
          <xdr:col>13</xdr:col>
          <xdr:colOff>487680</xdr:colOff>
          <xdr:row>39</xdr:row>
          <xdr:rowOff>251460</xdr:rowOff>
        </xdr:to>
        <xdr:sp macro="" textlink="">
          <xdr:nvSpPr>
            <xdr:cNvPr id="42413" name="Check Box 622" hidden="1">
              <a:extLst>
                <a:ext uri="{63B3BB69-23CF-44E3-9099-C40C66FF867C}">
                  <a14:compatExt spid="_x0000_s42413"/>
                </a:ext>
                <a:ext uri="{FF2B5EF4-FFF2-40B4-BE49-F238E27FC236}">
                  <a16:creationId xmlns:a16="http://schemas.microsoft.com/office/drawing/2014/main" id="{00000000-0008-0000-0000-0000A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同一敷地内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822960</xdr:colOff>
          <xdr:row>39</xdr:row>
          <xdr:rowOff>68580</xdr:rowOff>
        </xdr:from>
        <xdr:to>
          <xdr:col>15</xdr:col>
          <xdr:colOff>0</xdr:colOff>
          <xdr:row>39</xdr:row>
          <xdr:rowOff>251460</xdr:rowOff>
        </xdr:to>
        <xdr:sp macro="" textlink="">
          <xdr:nvSpPr>
            <xdr:cNvPr id="42414" name="Check Box 623" hidden="1">
              <a:extLst>
                <a:ext uri="{63B3BB69-23CF-44E3-9099-C40C66FF867C}">
                  <a14:compatExt spid="_x0000_s42414"/>
                </a:ext>
                <a:ext uri="{FF2B5EF4-FFF2-40B4-BE49-F238E27FC236}">
                  <a16:creationId xmlns:a16="http://schemas.microsoft.com/office/drawing/2014/main" id="{00000000-0008-0000-0000-0000A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隣接する土地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44</xdr:row>
          <xdr:rowOff>38100</xdr:rowOff>
        </xdr:from>
        <xdr:to>
          <xdr:col>9</xdr:col>
          <xdr:colOff>0</xdr:colOff>
          <xdr:row>44</xdr:row>
          <xdr:rowOff>259080</xdr:rowOff>
        </xdr:to>
        <xdr:sp macro="" textlink="">
          <xdr:nvSpPr>
            <xdr:cNvPr id="42415" name="Check Box 5" hidden="1">
              <a:extLst>
                <a:ext uri="{63B3BB69-23CF-44E3-9099-C40C66FF867C}">
                  <a14:compatExt spid="_x0000_s42415"/>
                </a:ext>
                <a:ext uri="{FF2B5EF4-FFF2-40B4-BE49-F238E27FC236}">
                  <a16:creationId xmlns:a16="http://schemas.microsoft.com/office/drawing/2014/main" id="{00000000-0008-0000-0000-0000A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介護専用型（要介護のみ）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708660</xdr:colOff>
          <xdr:row>44</xdr:row>
          <xdr:rowOff>38100</xdr:rowOff>
        </xdr:from>
        <xdr:to>
          <xdr:col>11</xdr:col>
          <xdr:colOff>419100</xdr:colOff>
          <xdr:row>44</xdr:row>
          <xdr:rowOff>274320</xdr:rowOff>
        </xdr:to>
        <xdr:sp macro="" textlink="">
          <xdr:nvSpPr>
            <xdr:cNvPr id="42416" name="Check Box 6" hidden="1">
              <a:extLst>
                <a:ext uri="{63B3BB69-23CF-44E3-9099-C40C66FF867C}">
                  <a14:compatExt spid="_x0000_s42416"/>
                </a:ext>
                <a:ext uri="{FF2B5EF4-FFF2-40B4-BE49-F238E27FC236}">
                  <a16:creationId xmlns:a16="http://schemas.microsoft.com/office/drawing/2014/main" id="{00000000-0008-0000-0000-0000B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混合型（自立除く）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746760</xdr:colOff>
          <xdr:row>44</xdr:row>
          <xdr:rowOff>38100</xdr:rowOff>
        </xdr:from>
        <xdr:to>
          <xdr:col>14</xdr:col>
          <xdr:colOff>419100</xdr:colOff>
          <xdr:row>44</xdr:row>
          <xdr:rowOff>259080</xdr:rowOff>
        </xdr:to>
        <xdr:sp macro="" textlink="">
          <xdr:nvSpPr>
            <xdr:cNvPr id="42417" name="Check Box 7" hidden="1">
              <a:extLst>
                <a:ext uri="{63B3BB69-23CF-44E3-9099-C40C66FF867C}">
                  <a14:compatExt spid="_x0000_s42417"/>
                </a:ext>
                <a:ext uri="{FF2B5EF4-FFF2-40B4-BE49-F238E27FC236}">
                  <a16:creationId xmlns:a16="http://schemas.microsoft.com/office/drawing/2014/main" id="{00000000-0008-0000-0000-0000B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混合型（自立含む）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45</xdr:row>
          <xdr:rowOff>30480</xdr:rowOff>
        </xdr:from>
        <xdr:to>
          <xdr:col>9</xdr:col>
          <xdr:colOff>800100</xdr:colOff>
          <xdr:row>45</xdr:row>
          <xdr:rowOff>259080</xdr:rowOff>
        </xdr:to>
        <xdr:sp macro="" textlink="">
          <xdr:nvSpPr>
            <xdr:cNvPr id="42418" name="Check Box 8" hidden="1">
              <a:extLst>
                <a:ext uri="{63B3BB69-23CF-44E3-9099-C40C66FF867C}">
                  <a14:compatExt spid="_x0000_s42418"/>
                </a:ext>
                <a:ext uri="{FF2B5EF4-FFF2-40B4-BE49-F238E27FC236}">
                  <a16:creationId xmlns:a16="http://schemas.microsoft.com/office/drawing/2014/main" id="{00000000-0008-0000-0000-0000B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（介護予防）特定施設入居者生活介護（一般型）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716280</xdr:colOff>
          <xdr:row>45</xdr:row>
          <xdr:rowOff>30480</xdr:rowOff>
        </xdr:from>
        <xdr:to>
          <xdr:col>14</xdr:col>
          <xdr:colOff>487680</xdr:colOff>
          <xdr:row>45</xdr:row>
          <xdr:rowOff>259080</xdr:rowOff>
        </xdr:to>
        <xdr:sp macro="" textlink="">
          <xdr:nvSpPr>
            <xdr:cNvPr id="42419" name="Check Box 9" hidden="1">
              <a:extLst>
                <a:ext uri="{63B3BB69-23CF-44E3-9099-C40C66FF867C}">
                  <a14:compatExt spid="_x0000_s42419"/>
                </a:ext>
                <a:ext uri="{FF2B5EF4-FFF2-40B4-BE49-F238E27FC236}">
                  <a16:creationId xmlns:a16="http://schemas.microsoft.com/office/drawing/2014/main" id="{00000000-0008-0000-0000-0000B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（介護予防）特定施設入居者生活介護（外部サービス利用型）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47</xdr:row>
          <xdr:rowOff>60960</xdr:rowOff>
        </xdr:from>
        <xdr:to>
          <xdr:col>8</xdr:col>
          <xdr:colOff>327660</xdr:colOff>
          <xdr:row>47</xdr:row>
          <xdr:rowOff>297180</xdr:rowOff>
        </xdr:to>
        <xdr:sp macro="" textlink="">
          <xdr:nvSpPr>
            <xdr:cNvPr id="42424" name="Check Box 565" hidden="1">
              <a:extLst>
                <a:ext uri="{63B3BB69-23CF-44E3-9099-C40C66FF867C}">
                  <a14:compatExt spid="_x0000_s42424"/>
                </a:ext>
                <a:ext uri="{FF2B5EF4-FFF2-40B4-BE49-F238E27FC236}">
                  <a16:creationId xmlns:a16="http://schemas.microsoft.com/office/drawing/2014/main" id="{00000000-0008-0000-0000-0000B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法第52条の認可を受けている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670560</xdr:colOff>
          <xdr:row>47</xdr:row>
          <xdr:rowOff>60960</xdr:rowOff>
        </xdr:from>
        <xdr:to>
          <xdr:col>10</xdr:col>
          <xdr:colOff>342900</xdr:colOff>
          <xdr:row>47</xdr:row>
          <xdr:rowOff>297180</xdr:rowOff>
        </xdr:to>
        <xdr:sp macro="" textlink="">
          <xdr:nvSpPr>
            <xdr:cNvPr id="42425" name="Check Box 566" hidden="1">
              <a:extLst>
                <a:ext uri="{63B3BB69-23CF-44E3-9099-C40C66FF867C}">
                  <a14:compatExt spid="_x0000_s42425"/>
                </a:ext>
                <a:ext uri="{FF2B5EF4-FFF2-40B4-BE49-F238E27FC236}">
                  <a16:creationId xmlns:a16="http://schemas.microsoft.com/office/drawing/2014/main" id="{00000000-0008-0000-0000-0000B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認可を受けていない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906780</xdr:colOff>
          <xdr:row>66</xdr:row>
          <xdr:rowOff>60960</xdr:rowOff>
        </xdr:from>
        <xdr:to>
          <xdr:col>9</xdr:col>
          <xdr:colOff>289560</xdr:colOff>
          <xdr:row>66</xdr:row>
          <xdr:rowOff>297180</xdr:rowOff>
        </xdr:to>
        <xdr:sp macro="" textlink="">
          <xdr:nvSpPr>
            <xdr:cNvPr id="42428" name="Check Box 1" hidden="1">
              <a:extLst>
                <a:ext uri="{63B3BB69-23CF-44E3-9099-C40C66FF867C}">
                  <a14:compatExt spid="_x0000_s42428"/>
                </a:ext>
                <a:ext uri="{FF2B5EF4-FFF2-40B4-BE49-F238E27FC236}">
                  <a16:creationId xmlns:a16="http://schemas.microsoft.com/office/drawing/2014/main" id="{00000000-0008-0000-0000-0000B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定期賃貸借契約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830580</xdr:colOff>
          <xdr:row>66</xdr:row>
          <xdr:rowOff>60960</xdr:rowOff>
        </xdr:from>
        <xdr:to>
          <xdr:col>11</xdr:col>
          <xdr:colOff>487680</xdr:colOff>
          <xdr:row>66</xdr:row>
          <xdr:rowOff>297180</xdr:rowOff>
        </xdr:to>
        <xdr:sp macro="" textlink="">
          <xdr:nvSpPr>
            <xdr:cNvPr id="42429" name="Check Box 2" hidden="1">
              <a:extLst>
                <a:ext uri="{63B3BB69-23CF-44E3-9099-C40C66FF867C}">
                  <a14:compatExt spid="_x0000_s42429"/>
                </a:ext>
                <a:ext uri="{FF2B5EF4-FFF2-40B4-BE49-F238E27FC236}">
                  <a16:creationId xmlns:a16="http://schemas.microsoft.com/office/drawing/2014/main" id="{00000000-0008-0000-0000-0000B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終身建物賃貸借契約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899160</xdr:colOff>
          <xdr:row>66</xdr:row>
          <xdr:rowOff>60960</xdr:rowOff>
        </xdr:from>
        <xdr:to>
          <xdr:col>13</xdr:col>
          <xdr:colOff>137160</xdr:colOff>
          <xdr:row>66</xdr:row>
          <xdr:rowOff>297180</xdr:rowOff>
        </xdr:to>
        <xdr:sp macro="" textlink="">
          <xdr:nvSpPr>
            <xdr:cNvPr id="42430" name="Check Box 3" hidden="1">
              <a:extLst>
                <a:ext uri="{63B3BB69-23CF-44E3-9099-C40C66FF867C}">
                  <a14:compatExt spid="_x0000_s42430"/>
                </a:ext>
                <a:ext uri="{FF2B5EF4-FFF2-40B4-BE49-F238E27FC236}">
                  <a16:creationId xmlns:a16="http://schemas.microsoft.com/office/drawing/2014/main" id="{00000000-0008-0000-0000-0000B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利用権契約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66</xdr:row>
          <xdr:rowOff>60960</xdr:rowOff>
        </xdr:from>
        <xdr:to>
          <xdr:col>7</xdr:col>
          <xdr:colOff>518160</xdr:colOff>
          <xdr:row>66</xdr:row>
          <xdr:rowOff>297180</xdr:rowOff>
        </xdr:to>
        <xdr:sp macro="" textlink="">
          <xdr:nvSpPr>
            <xdr:cNvPr id="42431" name="Check Box 4" hidden="1">
              <a:extLst>
                <a:ext uri="{63B3BB69-23CF-44E3-9099-C40C66FF867C}">
                  <a14:compatExt spid="_x0000_s42431"/>
                </a:ext>
                <a:ext uri="{FF2B5EF4-FFF2-40B4-BE49-F238E27FC236}">
                  <a16:creationId xmlns:a16="http://schemas.microsoft.com/office/drawing/2014/main" id="{00000000-0008-0000-0000-0000B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普通賃貸借契約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68</xdr:row>
          <xdr:rowOff>38100</xdr:rowOff>
        </xdr:from>
        <xdr:to>
          <xdr:col>6</xdr:col>
          <xdr:colOff>640080</xdr:colOff>
          <xdr:row>68</xdr:row>
          <xdr:rowOff>274320</xdr:rowOff>
        </xdr:to>
        <xdr:sp macro="" textlink="">
          <xdr:nvSpPr>
            <xdr:cNvPr id="42432" name="Check Box 567" hidden="1">
              <a:extLst>
                <a:ext uri="{63B3BB69-23CF-44E3-9099-C40C66FF867C}">
                  <a14:compatExt spid="_x0000_s42432"/>
                </a:ext>
                <a:ext uri="{FF2B5EF4-FFF2-40B4-BE49-F238E27FC236}">
                  <a16:creationId xmlns:a16="http://schemas.microsoft.com/office/drawing/2014/main" id="{00000000-0008-0000-0000-0000C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91</xdr:row>
          <xdr:rowOff>68580</xdr:rowOff>
        </xdr:from>
        <xdr:to>
          <xdr:col>7</xdr:col>
          <xdr:colOff>533400</xdr:colOff>
          <xdr:row>91</xdr:row>
          <xdr:rowOff>259080</xdr:rowOff>
        </xdr:to>
        <xdr:sp macro="" textlink="">
          <xdr:nvSpPr>
            <xdr:cNvPr id="42433" name="Check Box 548" hidden="1">
              <a:extLst>
                <a:ext uri="{63B3BB69-23CF-44E3-9099-C40C66FF867C}">
                  <a14:compatExt spid="_x0000_s42433"/>
                </a:ext>
                <a:ext uri="{FF2B5EF4-FFF2-40B4-BE49-F238E27FC236}">
                  <a16:creationId xmlns:a16="http://schemas.microsoft.com/office/drawing/2014/main" id="{00000000-0008-0000-0000-0000C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91</xdr:row>
          <xdr:rowOff>68580</xdr:rowOff>
        </xdr:from>
        <xdr:to>
          <xdr:col>8</xdr:col>
          <xdr:colOff>419100</xdr:colOff>
          <xdr:row>91</xdr:row>
          <xdr:rowOff>259080</xdr:rowOff>
        </xdr:to>
        <xdr:sp macro="" textlink="">
          <xdr:nvSpPr>
            <xdr:cNvPr id="42434" name="Check Box 549" hidden="1">
              <a:extLst>
                <a:ext uri="{63B3BB69-23CF-44E3-9099-C40C66FF867C}">
                  <a14:compatExt spid="_x0000_s42434"/>
                </a:ext>
                <a:ext uri="{FF2B5EF4-FFF2-40B4-BE49-F238E27FC236}">
                  <a16:creationId xmlns:a16="http://schemas.microsoft.com/office/drawing/2014/main" id="{00000000-0008-0000-0000-0000C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94</xdr:row>
          <xdr:rowOff>60960</xdr:rowOff>
        </xdr:from>
        <xdr:to>
          <xdr:col>8</xdr:col>
          <xdr:colOff>609600</xdr:colOff>
          <xdr:row>94</xdr:row>
          <xdr:rowOff>297180</xdr:rowOff>
        </xdr:to>
        <xdr:sp macro="" textlink="">
          <xdr:nvSpPr>
            <xdr:cNvPr id="42435" name="Check Box 550" hidden="1">
              <a:extLst>
                <a:ext uri="{63B3BB69-23CF-44E3-9099-C40C66FF867C}">
                  <a14:compatExt spid="_x0000_s42435"/>
                </a:ext>
                <a:ext uri="{FF2B5EF4-FFF2-40B4-BE49-F238E27FC236}">
                  <a16:creationId xmlns:a16="http://schemas.microsoft.com/office/drawing/2014/main" id="{00000000-0008-0000-0000-0000C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登録基準に適合している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95</xdr:row>
          <xdr:rowOff>60960</xdr:rowOff>
        </xdr:from>
        <xdr:to>
          <xdr:col>8</xdr:col>
          <xdr:colOff>609600</xdr:colOff>
          <xdr:row>95</xdr:row>
          <xdr:rowOff>297180</xdr:rowOff>
        </xdr:to>
        <xdr:sp macro="" textlink="">
          <xdr:nvSpPr>
            <xdr:cNvPr id="42436" name="Check Box 551" hidden="1">
              <a:extLst>
                <a:ext uri="{63B3BB69-23CF-44E3-9099-C40C66FF867C}">
                  <a14:compatExt spid="_x0000_s42436"/>
                </a:ext>
                <a:ext uri="{FF2B5EF4-FFF2-40B4-BE49-F238E27FC236}">
                  <a16:creationId xmlns:a16="http://schemas.microsoft.com/office/drawing/2014/main" id="{00000000-0008-0000-0000-0000C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エレベーターを備えている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96</xdr:row>
          <xdr:rowOff>68580</xdr:rowOff>
        </xdr:from>
        <xdr:to>
          <xdr:col>8</xdr:col>
          <xdr:colOff>609600</xdr:colOff>
          <xdr:row>96</xdr:row>
          <xdr:rowOff>297180</xdr:rowOff>
        </xdr:to>
        <xdr:sp macro="" textlink="">
          <xdr:nvSpPr>
            <xdr:cNvPr id="42437" name="Check Box 552" hidden="1">
              <a:extLst>
                <a:ext uri="{63B3BB69-23CF-44E3-9099-C40C66FF867C}">
                  <a14:compatExt spid="_x0000_s42437"/>
                </a:ext>
                <a:ext uri="{FF2B5EF4-FFF2-40B4-BE49-F238E27FC236}">
                  <a16:creationId xmlns:a16="http://schemas.microsoft.com/office/drawing/2014/main" id="{00000000-0008-0000-0000-0000C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緊急通報装置を備えている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99</xdr:row>
          <xdr:rowOff>60960</xdr:rowOff>
        </xdr:from>
        <xdr:to>
          <xdr:col>10</xdr:col>
          <xdr:colOff>441960</xdr:colOff>
          <xdr:row>99</xdr:row>
          <xdr:rowOff>251460</xdr:rowOff>
        </xdr:to>
        <xdr:sp macro="" textlink="">
          <xdr:nvSpPr>
            <xdr:cNvPr id="42438" name="Check Box 19" hidden="1">
              <a:extLst>
                <a:ext uri="{63B3BB69-23CF-44E3-9099-C40C66FF867C}">
                  <a14:compatExt spid="_x0000_s42438"/>
                </a:ext>
                <a:ext uri="{FF2B5EF4-FFF2-40B4-BE49-F238E27FC236}">
                  <a16:creationId xmlns:a16="http://schemas.microsoft.com/office/drawing/2014/main" id="{00000000-0008-0000-0000-0000C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99</xdr:row>
          <xdr:rowOff>60960</xdr:rowOff>
        </xdr:from>
        <xdr:to>
          <xdr:col>11</xdr:col>
          <xdr:colOff>0</xdr:colOff>
          <xdr:row>99</xdr:row>
          <xdr:rowOff>251460</xdr:rowOff>
        </xdr:to>
        <xdr:sp macro="" textlink="">
          <xdr:nvSpPr>
            <xdr:cNvPr id="42439" name="Check Box 20" hidden="1">
              <a:extLst>
                <a:ext uri="{63B3BB69-23CF-44E3-9099-C40C66FF867C}">
                  <a14:compatExt spid="_x0000_s42439"/>
                </a:ext>
                <a:ext uri="{FF2B5EF4-FFF2-40B4-BE49-F238E27FC236}">
                  <a16:creationId xmlns:a16="http://schemas.microsoft.com/office/drawing/2014/main" id="{00000000-0008-0000-0000-0000C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100</xdr:row>
          <xdr:rowOff>60960</xdr:rowOff>
        </xdr:from>
        <xdr:to>
          <xdr:col>10</xdr:col>
          <xdr:colOff>441960</xdr:colOff>
          <xdr:row>100</xdr:row>
          <xdr:rowOff>251460</xdr:rowOff>
        </xdr:to>
        <xdr:sp macro="" textlink="">
          <xdr:nvSpPr>
            <xdr:cNvPr id="42440" name="Check Box 21" hidden="1">
              <a:extLst>
                <a:ext uri="{63B3BB69-23CF-44E3-9099-C40C66FF867C}">
                  <a14:compatExt spid="_x0000_s42440"/>
                </a:ext>
                <a:ext uri="{FF2B5EF4-FFF2-40B4-BE49-F238E27FC236}">
                  <a16:creationId xmlns:a16="http://schemas.microsoft.com/office/drawing/2014/main" id="{00000000-0008-0000-0000-0000C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100</xdr:row>
          <xdr:rowOff>60960</xdr:rowOff>
        </xdr:from>
        <xdr:to>
          <xdr:col>11</xdr:col>
          <xdr:colOff>0</xdr:colOff>
          <xdr:row>100</xdr:row>
          <xdr:rowOff>251460</xdr:rowOff>
        </xdr:to>
        <xdr:sp macro="" textlink="">
          <xdr:nvSpPr>
            <xdr:cNvPr id="42441" name="Check Box 22" hidden="1">
              <a:extLst>
                <a:ext uri="{63B3BB69-23CF-44E3-9099-C40C66FF867C}">
                  <a14:compatExt spid="_x0000_s42441"/>
                </a:ext>
                <a:ext uri="{FF2B5EF4-FFF2-40B4-BE49-F238E27FC236}">
                  <a16:creationId xmlns:a16="http://schemas.microsoft.com/office/drawing/2014/main" id="{00000000-0008-0000-0000-0000C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101</xdr:row>
          <xdr:rowOff>38100</xdr:rowOff>
        </xdr:from>
        <xdr:to>
          <xdr:col>10</xdr:col>
          <xdr:colOff>441960</xdr:colOff>
          <xdr:row>101</xdr:row>
          <xdr:rowOff>228600</xdr:rowOff>
        </xdr:to>
        <xdr:sp macro="" textlink="">
          <xdr:nvSpPr>
            <xdr:cNvPr id="42442" name="Check Box 23" hidden="1">
              <a:extLst>
                <a:ext uri="{63B3BB69-23CF-44E3-9099-C40C66FF867C}">
                  <a14:compatExt spid="_x0000_s42442"/>
                </a:ext>
                <a:ext uri="{FF2B5EF4-FFF2-40B4-BE49-F238E27FC236}">
                  <a16:creationId xmlns:a16="http://schemas.microsoft.com/office/drawing/2014/main" id="{00000000-0008-0000-0000-0000C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101</xdr:row>
          <xdr:rowOff>38100</xdr:rowOff>
        </xdr:from>
        <xdr:to>
          <xdr:col>11</xdr:col>
          <xdr:colOff>0</xdr:colOff>
          <xdr:row>101</xdr:row>
          <xdr:rowOff>228600</xdr:rowOff>
        </xdr:to>
        <xdr:sp macro="" textlink="">
          <xdr:nvSpPr>
            <xdr:cNvPr id="42443" name="Check Box 24" hidden="1">
              <a:extLst>
                <a:ext uri="{63B3BB69-23CF-44E3-9099-C40C66FF867C}">
                  <a14:compatExt spid="_x0000_s42443"/>
                </a:ext>
                <a:ext uri="{FF2B5EF4-FFF2-40B4-BE49-F238E27FC236}">
                  <a16:creationId xmlns:a16="http://schemas.microsoft.com/office/drawing/2014/main" id="{00000000-0008-0000-0000-0000C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102</xdr:row>
          <xdr:rowOff>38100</xdr:rowOff>
        </xdr:from>
        <xdr:to>
          <xdr:col>10</xdr:col>
          <xdr:colOff>441960</xdr:colOff>
          <xdr:row>102</xdr:row>
          <xdr:rowOff>228600</xdr:rowOff>
        </xdr:to>
        <xdr:sp macro="" textlink="">
          <xdr:nvSpPr>
            <xdr:cNvPr id="42444" name="Check Box 25" hidden="1">
              <a:extLst>
                <a:ext uri="{63B3BB69-23CF-44E3-9099-C40C66FF867C}">
                  <a14:compatExt spid="_x0000_s42444"/>
                </a:ext>
                <a:ext uri="{FF2B5EF4-FFF2-40B4-BE49-F238E27FC236}">
                  <a16:creationId xmlns:a16="http://schemas.microsoft.com/office/drawing/2014/main" id="{00000000-0008-0000-0000-0000C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102</xdr:row>
          <xdr:rowOff>38100</xdr:rowOff>
        </xdr:from>
        <xdr:to>
          <xdr:col>11</xdr:col>
          <xdr:colOff>0</xdr:colOff>
          <xdr:row>102</xdr:row>
          <xdr:rowOff>228600</xdr:rowOff>
        </xdr:to>
        <xdr:sp macro="" textlink="">
          <xdr:nvSpPr>
            <xdr:cNvPr id="42445" name="Check Box 26" hidden="1">
              <a:extLst>
                <a:ext uri="{63B3BB69-23CF-44E3-9099-C40C66FF867C}">
                  <a14:compatExt spid="_x0000_s42445"/>
                </a:ext>
                <a:ext uri="{FF2B5EF4-FFF2-40B4-BE49-F238E27FC236}">
                  <a16:creationId xmlns:a16="http://schemas.microsoft.com/office/drawing/2014/main" id="{00000000-0008-0000-0000-0000C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103</xdr:row>
          <xdr:rowOff>38100</xdr:rowOff>
        </xdr:from>
        <xdr:to>
          <xdr:col>10</xdr:col>
          <xdr:colOff>441960</xdr:colOff>
          <xdr:row>103</xdr:row>
          <xdr:rowOff>228600</xdr:rowOff>
        </xdr:to>
        <xdr:sp macro="" textlink="">
          <xdr:nvSpPr>
            <xdr:cNvPr id="42446" name="Check Box 27" hidden="1">
              <a:extLst>
                <a:ext uri="{63B3BB69-23CF-44E3-9099-C40C66FF867C}">
                  <a14:compatExt spid="_x0000_s42446"/>
                </a:ext>
                <a:ext uri="{FF2B5EF4-FFF2-40B4-BE49-F238E27FC236}">
                  <a16:creationId xmlns:a16="http://schemas.microsoft.com/office/drawing/2014/main" id="{00000000-0008-0000-0000-0000C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103</xdr:row>
          <xdr:rowOff>38100</xdr:rowOff>
        </xdr:from>
        <xdr:to>
          <xdr:col>11</xdr:col>
          <xdr:colOff>0</xdr:colOff>
          <xdr:row>103</xdr:row>
          <xdr:rowOff>228600</xdr:rowOff>
        </xdr:to>
        <xdr:sp macro="" textlink="">
          <xdr:nvSpPr>
            <xdr:cNvPr id="42447" name="Check Box 28" hidden="1">
              <a:extLst>
                <a:ext uri="{63B3BB69-23CF-44E3-9099-C40C66FF867C}">
                  <a14:compatExt spid="_x0000_s42447"/>
                </a:ext>
                <a:ext uri="{FF2B5EF4-FFF2-40B4-BE49-F238E27FC236}">
                  <a16:creationId xmlns:a16="http://schemas.microsoft.com/office/drawing/2014/main" id="{00000000-0008-0000-0000-0000C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104</xdr:row>
          <xdr:rowOff>38100</xdr:rowOff>
        </xdr:from>
        <xdr:to>
          <xdr:col>10</xdr:col>
          <xdr:colOff>441960</xdr:colOff>
          <xdr:row>104</xdr:row>
          <xdr:rowOff>228600</xdr:rowOff>
        </xdr:to>
        <xdr:sp macro="" textlink="">
          <xdr:nvSpPr>
            <xdr:cNvPr id="42448" name="Check Box 29" hidden="1">
              <a:extLst>
                <a:ext uri="{63B3BB69-23CF-44E3-9099-C40C66FF867C}">
                  <a14:compatExt spid="_x0000_s42448"/>
                </a:ext>
                <a:ext uri="{FF2B5EF4-FFF2-40B4-BE49-F238E27FC236}">
                  <a16:creationId xmlns:a16="http://schemas.microsoft.com/office/drawing/2014/main" id="{00000000-0008-0000-0000-0000D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104</xdr:row>
          <xdr:rowOff>38100</xdr:rowOff>
        </xdr:from>
        <xdr:to>
          <xdr:col>11</xdr:col>
          <xdr:colOff>0</xdr:colOff>
          <xdr:row>104</xdr:row>
          <xdr:rowOff>228600</xdr:rowOff>
        </xdr:to>
        <xdr:sp macro="" textlink="">
          <xdr:nvSpPr>
            <xdr:cNvPr id="42449" name="Check Box 30" hidden="1">
              <a:extLst>
                <a:ext uri="{63B3BB69-23CF-44E3-9099-C40C66FF867C}">
                  <a14:compatExt spid="_x0000_s42449"/>
                </a:ext>
                <a:ext uri="{FF2B5EF4-FFF2-40B4-BE49-F238E27FC236}">
                  <a16:creationId xmlns:a16="http://schemas.microsoft.com/office/drawing/2014/main" id="{00000000-0008-0000-0000-0000D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105</xdr:row>
          <xdr:rowOff>38100</xdr:rowOff>
        </xdr:from>
        <xdr:to>
          <xdr:col>10</xdr:col>
          <xdr:colOff>441960</xdr:colOff>
          <xdr:row>105</xdr:row>
          <xdr:rowOff>228600</xdr:rowOff>
        </xdr:to>
        <xdr:sp macro="" textlink="">
          <xdr:nvSpPr>
            <xdr:cNvPr id="42450" name="Check Box 31" hidden="1">
              <a:extLst>
                <a:ext uri="{63B3BB69-23CF-44E3-9099-C40C66FF867C}">
                  <a14:compatExt spid="_x0000_s42450"/>
                </a:ext>
                <a:ext uri="{FF2B5EF4-FFF2-40B4-BE49-F238E27FC236}">
                  <a16:creationId xmlns:a16="http://schemas.microsoft.com/office/drawing/2014/main" id="{00000000-0008-0000-0000-0000D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105</xdr:row>
          <xdr:rowOff>38100</xdr:rowOff>
        </xdr:from>
        <xdr:to>
          <xdr:col>11</xdr:col>
          <xdr:colOff>0</xdr:colOff>
          <xdr:row>105</xdr:row>
          <xdr:rowOff>228600</xdr:rowOff>
        </xdr:to>
        <xdr:sp macro="" textlink="">
          <xdr:nvSpPr>
            <xdr:cNvPr id="42451" name="Check Box 32" hidden="1">
              <a:extLst>
                <a:ext uri="{63B3BB69-23CF-44E3-9099-C40C66FF867C}">
                  <a14:compatExt spid="_x0000_s42451"/>
                </a:ext>
                <a:ext uri="{FF2B5EF4-FFF2-40B4-BE49-F238E27FC236}">
                  <a16:creationId xmlns:a16="http://schemas.microsoft.com/office/drawing/2014/main" id="{00000000-0008-0000-0000-0000D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106</xdr:row>
          <xdr:rowOff>38100</xdr:rowOff>
        </xdr:from>
        <xdr:to>
          <xdr:col>10</xdr:col>
          <xdr:colOff>441960</xdr:colOff>
          <xdr:row>106</xdr:row>
          <xdr:rowOff>251460</xdr:rowOff>
        </xdr:to>
        <xdr:sp macro="" textlink="">
          <xdr:nvSpPr>
            <xdr:cNvPr id="42452" name="Check Box 33" hidden="1">
              <a:extLst>
                <a:ext uri="{63B3BB69-23CF-44E3-9099-C40C66FF867C}">
                  <a14:compatExt spid="_x0000_s42452"/>
                </a:ext>
                <a:ext uri="{FF2B5EF4-FFF2-40B4-BE49-F238E27FC236}">
                  <a16:creationId xmlns:a16="http://schemas.microsoft.com/office/drawing/2014/main" id="{00000000-0008-0000-0000-0000D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106</xdr:row>
          <xdr:rowOff>38100</xdr:rowOff>
        </xdr:from>
        <xdr:to>
          <xdr:col>11</xdr:col>
          <xdr:colOff>0</xdr:colOff>
          <xdr:row>106</xdr:row>
          <xdr:rowOff>251460</xdr:rowOff>
        </xdr:to>
        <xdr:sp macro="" textlink="">
          <xdr:nvSpPr>
            <xdr:cNvPr id="42453" name="Check Box 34" hidden="1">
              <a:extLst>
                <a:ext uri="{63B3BB69-23CF-44E3-9099-C40C66FF867C}">
                  <a14:compatExt spid="_x0000_s42453"/>
                </a:ext>
                <a:ext uri="{FF2B5EF4-FFF2-40B4-BE49-F238E27FC236}">
                  <a16:creationId xmlns:a16="http://schemas.microsoft.com/office/drawing/2014/main" id="{00000000-0008-0000-0000-0000D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110</xdr:row>
          <xdr:rowOff>38100</xdr:rowOff>
        </xdr:from>
        <xdr:to>
          <xdr:col>10</xdr:col>
          <xdr:colOff>441960</xdr:colOff>
          <xdr:row>110</xdr:row>
          <xdr:rowOff>251460</xdr:rowOff>
        </xdr:to>
        <xdr:sp macro="" textlink="">
          <xdr:nvSpPr>
            <xdr:cNvPr id="42454" name="Check Box 35" hidden="1">
              <a:extLst>
                <a:ext uri="{63B3BB69-23CF-44E3-9099-C40C66FF867C}">
                  <a14:compatExt spid="_x0000_s42454"/>
                </a:ext>
                <a:ext uri="{FF2B5EF4-FFF2-40B4-BE49-F238E27FC236}">
                  <a16:creationId xmlns:a16="http://schemas.microsoft.com/office/drawing/2014/main" id="{00000000-0008-0000-0000-0000D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110</xdr:row>
          <xdr:rowOff>38100</xdr:rowOff>
        </xdr:from>
        <xdr:to>
          <xdr:col>11</xdr:col>
          <xdr:colOff>0</xdr:colOff>
          <xdr:row>110</xdr:row>
          <xdr:rowOff>251460</xdr:rowOff>
        </xdr:to>
        <xdr:sp macro="" textlink="">
          <xdr:nvSpPr>
            <xdr:cNvPr id="42455" name="Check Box 36" hidden="1">
              <a:extLst>
                <a:ext uri="{63B3BB69-23CF-44E3-9099-C40C66FF867C}">
                  <a14:compatExt spid="_x0000_s42455"/>
                </a:ext>
                <a:ext uri="{FF2B5EF4-FFF2-40B4-BE49-F238E27FC236}">
                  <a16:creationId xmlns:a16="http://schemas.microsoft.com/office/drawing/2014/main" id="{00000000-0008-0000-0000-0000D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111</xdr:row>
          <xdr:rowOff>60960</xdr:rowOff>
        </xdr:from>
        <xdr:to>
          <xdr:col>10</xdr:col>
          <xdr:colOff>441960</xdr:colOff>
          <xdr:row>111</xdr:row>
          <xdr:rowOff>251460</xdr:rowOff>
        </xdr:to>
        <xdr:sp macro="" textlink="">
          <xdr:nvSpPr>
            <xdr:cNvPr id="42456" name="Check Box 37" hidden="1">
              <a:extLst>
                <a:ext uri="{63B3BB69-23CF-44E3-9099-C40C66FF867C}">
                  <a14:compatExt spid="_x0000_s42456"/>
                </a:ext>
                <a:ext uri="{FF2B5EF4-FFF2-40B4-BE49-F238E27FC236}">
                  <a16:creationId xmlns:a16="http://schemas.microsoft.com/office/drawing/2014/main" id="{00000000-0008-0000-0000-0000D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111</xdr:row>
          <xdr:rowOff>60960</xdr:rowOff>
        </xdr:from>
        <xdr:to>
          <xdr:col>11</xdr:col>
          <xdr:colOff>0</xdr:colOff>
          <xdr:row>111</xdr:row>
          <xdr:rowOff>251460</xdr:rowOff>
        </xdr:to>
        <xdr:sp macro="" textlink="">
          <xdr:nvSpPr>
            <xdr:cNvPr id="42457" name="Check Box 38" hidden="1">
              <a:extLst>
                <a:ext uri="{63B3BB69-23CF-44E3-9099-C40C66FF867C}">
                  <a14:compatExt spid="_x0000_s42457"/>
                </a:ext>
                <a:ext uri="{FF2B5EF4-FFF2-40B4-BE49-F238E27FC236}">
                  <a16:creationId xmlns:a16="http://schemas.microsoft.com/office/drawing/2014/main" id="{00000000-0008-0000-0000-0000D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99</xdr:row>
          <xdr:rowOff>60960</xdr:rowOff>
        </xdr:from>
        <xdr:to>
          <xdr:col>11</xdr:col>
          <xdr:colOff>441960</xdr:colOff>
          <xdr:row>99</xdr:row>
          <xdr:rowOff>251460</xdr:rowOff>
        </xdr:to>
        <xdr:sp macro="" textlink="">
          <xdr:nvSpPr>
            <xdr:cNvPr id="42458" name="Check Box 211" hidden="1">
              <a:extLst>
                <a:ext uri="{63B3BB69-23CF-44E3-9099-C40C66FF867C}">
                  <a14:compatExt spid="_x0000_s42458"/>
                </a:ext>
                <a:ext uri="{FF2B5EF4-FFF2-40B4-BE49-F238E27FC236}">
                  <a16:creationId xmlns:a16="http://schemas.microsoft.com/office/drawing/2014/main" id="{00000000-0008-0000-0000-0000D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99</xdr:row>
          <xdr:rowOff>60960</xdr:rowOff>
        </xdr:from>
        <xdr:to>
          <xdr:col>12</xdr:col>
          <xdr:colOff>0</xdr:colOff>
          <xdr:row>99</xdr:row>
          <xdr:rowOff>251460</xdr:rowOff>
        </xdr:to>
        <xdr:sp macro="" textlink="">
          <xdr:nvSpPr>
            <xdr:cNvPr id="42459" name="Check Box 212" hidden="1">
              <a:extLst>
                <a:ext uri="{63B3BB69-23CF-44E3-9099-C40C66FF867C}">
                  <a14:compatExt spid="_x0000_s42459"/>
                </a:ext>
                <a:ext uri="{FF2B5EF4-FFF2-40B4-BE49-F238E27FC236}">
                  <a16:creationId xmlns:a16="http://schemas.microsoft.com/office/drawing/2014/main" id="{00000000-0008-0000-0000-0000D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100</xdr:row>
          <xdr:rowOff>60960</xdr:rowOff>
        </xdr:from>
        <xdr:to>
          <xdr:col>11</xdr:col>
          <xdr:colOff>441960</xdr:colOff>
          <xdr:row>100</xdr:row>
          <xdr:rowOff>251460</xdr:rowOff>
        </xdr:to>
        <xdr:sp macro="" textlink="">
          <xdr:nvSpPr>
            <xdr:cNvPr id="42460" name="Check Box 213" hidden="1">
              <a:extLst>
                <a:ext uri="{63B3BB69-23CF-44E3-9099-C40C66FF867C}">
                  <a14:compatExt spid="_x0000_s42460"/>
                </a:ext>
                <a:ext uri="{FF2B5EF4-FFF2-40B4-BE49-F238E27FC236}">
                  <a16:creationId xmlns:a16="http://schemas.microsoft.com/office/drawing/2014/main" id="{00000000-0008-0000-0000-0000D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100</xdr:row>
          <xdr:rowOff>60960</xdr:rowOff>
        </xdr:from>
        <xdr:to>
          <xdr:col>12</xdr:col>
          <xdr:colOff>0</xdr:colOff>
          <xdr:row>100</xdr:row>
          <xdr:rowOff>251460</xdr:rowOff>
        </xdr:to>
        <xdr:sp macro="" textlink="">
          <xdr:nvSpPr>
            <xdr:cNvPr id="42461" name="Check Box 214" hidden="1">
              <a:extLst>
                <a:ext uri="{63B3BB69-23CF-44E3-9099-C40C66FF867C}">
                  <a14:compatExt spid="_x0000_s42461"/>
                </a:ext>
                <a:ext uri="{FF2B5EF4-FFF2-40B4-BE49-F238E27FC236}">
                  <a16:creationId xmlns:a16="http://schemas.microsoft.com/office/drawing/2014/main" id="{00000000-0008-0000-0000-0000D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101</xdr:row>
          <xdr:rowOff>38100</xdr:rowOff>
        </xdr:from>
        <xdr:to>
          <xdr:col>11</xdr:col>
          <xdr:colOff>441960</xdr:colOff>
          <xdr:row>101</xdr:row>
          <xdr:rowOff>228600</xdr:rowOff>
        </xdr:to>
        <xdr:sp macro="" textlink="">
          <xdr:nvSpPr>
            <xdr:cNvPr id="42462" name="Check Box 215" hidden="1">
              <a:extLst>
                <a:ext uri="{63B3BB69-23CF-44E3-9099-C40C66FF867C}">
                  <a14:compatExt spid="_x0000_s42462"/>
                </a:ext>
                <a:ext uri="{FF2B5EF4-FFF2-40B4-BE49-F238E27FC236}">
                  <a16:creationId xmlns:a16="http://schemas.microsoft.com/office/drawing/2014/main" id="{00000000-0008-0000-0000-0000D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101</xdr:row>
          <xdr:rowOff>38100</xdr:rowOff>
        </xdr:from>
        <xdr:to>
          <xdr:col>12</xdr:col>
          <xdr:colOff>0</xdr:colOff>
          <xdr:row>101</xdr:row>
          <xdr:rowOff>228600</xdr:rowOff>
        </xdr:to>
        <xdr:sp macro="" textlink="">
          <xdr:nvSpPr>
            <xdr:cNvPr id="42463" name="Check Box 216" hidden="1">
              <a:extLst>
                <a:ext uri="{63B3BB69-23CF-44E3-9099-C40C66FF867C}">
                  <a14:compatExt spid="_x0000_s42463"/>
                </a:ext>
                <a:ext uri="{FF2B5EF4-FFF2-40B4-BE49-F238E27FC236}">
                  <a16:creationId xmlns:a16="http://schemas.microsoft.com/office/drawing/2014/main" id="{00000000-0008-0000-0000-0000D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102</xdr:row>
          <xdr:rowOff>38100</xdr:rowOff>
        </xdr:from>
        <xdr:to>
          <xdr:col>11</xdr:col>
          <xdr:colOff>441960</xdr:colOff>
          <xdr:row>102</xdr:row>
          <xdr:rowOff>228600</xdr:rowOff>
        </xdr:to>
        <xdr:sp macro="" textlink="">
          <xdr:nvSpPr>
            <xdr:cNvPr id="42464" name="Check Box 217" hidden="1">
              <a:extLst>
                <a:ext uri="{63B3BB69-23CF-44E3-9099-C40C66FF867C}">
                  <a14:compatExt spid="_x0000_s42464"/>
                </a:ext>
                <a:ext uri="{FF2B5EF4-FFF2-40B4-BE49-F238E27FC236}">
                  <a16:creationId xmlns:a16="http://schemas.microsoft.com/office/drawing/2014/main" id="{00000000-0008-0000-0000-0000E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102</xdr:row>
          <xdr:rowOff>38100</xdr:rowOff>
        </xdr:from>
        <xdr:to>
          <xdr:col>12</xdr:col>
          <xdr:colOff>0</xdr:colOff>
          <xdr:row>102</xdr:row>
          <xdr:rowOff>228600</xdr:rowOff>
        </xdr:to>
        <xdr:sp macro="" textlink="">
          <xdr:nvSpPr>
            <xdr:cNvPr id="42465" name="Check Box 218" hidden="1">
              <a:extLst>
                <a:ext uri="{63B3BB69-23CF-44E3-9099-C40C66FF867C}">
                  <a14:compatExt spid="_x0000_s42465"/>
                </a:ext>
                <a:ext uri="{FF2B5EF4-FFF2-40B4-BE49-F238E27FC236}">
                  <a16:creationId xmlns:a16="http://schemas.microsoft.com/office/drawing/2014/main" id="{00000000-0008-0000-0000-0000E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103</xdr:row>
          <xdr:rowOff>38100</xdr:rowOff>
        </xdr:from>
        <xdr:to>
          <xdr:col>11</xdr:col>
          <xdr:colOff>441960</xdr:colOff>
          <xdr:row>103</xdr:row>
          <xdr:rowOff>228600</xdr:rowOff>
        </xdr:to>
        <xdr:sp macro="" textlink="">
          <xdr:nvSpPr>
            <xdr:cNvPr id="42466" name="Check Box 219" hidden="1">
              <a:extLst>
                <a:ext uri="{63B3BB69-23CF-44E3-9099-C40C66FF867C}">
                  <a14:compatExt spid="_x0000_s42466"/>
                </a:ext>
                <a:ext uri="{FF2B5EF4-FFF2-40B4-BE49-F238E27FC236}">
                  <a16:creationId xmlns:a16="http://schemas.microsoft.com/office/drawing/2014/main" id="{00000000-0008-0000-0000-0000E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103</xdr:row>
          <xdr:rowOff>38100</xdr:rowOff>
        </xdr:from>
        <xdr:to>
          <xdr:col>12</xdr:col>
          <xdr:colOff>0</xdr:colOff>
          <xdr:row>103</xdr:row>
          <xdr:rowOff>228600</xdr:rowOff>
        </xdr:to>
        <xdr:sp macro="" textlink="">
          <xdr:nvSpPr>
            <xdr:cNvPr id="42467" name="Check Box 220" hidden="1">
              <a:extLst>
                <a:ext uri="{63B3BB69-23CF-44E3-9099-C40C66FF867C}">
                  <a14:compatExt spid="_x0000_s42467"/>
                </a:ext>
                <a:ext uri="{FF2B5EF4-FFF2-40B4-BE49-F238E27FC236}">
                  <a16:creationId xmlns:a16="http://schemas.microsoft.com/office/drawing/2014/main" id="{00000000-0008-0000-0000-0000E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104</xdr:row>
          <xdr:rowOff>38100</xdr:rowOff>
        </xdr:from>
        <xdr:to>
          <xdr:col>11</xdr:col>
          <xdr:colOff>441960</xdr:colOff>
          <xdr:row>104</xdr:row>
          <xdr:rowOff>228600</xdr:rowOff>
        </xdr:to>
        <xdr:sp macro="" textlink="">
          <xdr:nvSpPr>
            <xdr:cNvPr id="42468" name="Check Box 221" hidden="1">
              <a:extLst>
                <a:ext uri="{63B3BB69-23CF-44E3-9099-C40C66FF867C}">
                  <a14:compatExt spid="_x0000_s42468"/>
                </a:ext>
                <a:ext uri="{FF2B5EF4-FFF2-40B4-BE49-F238E27FC236}">
                  <a16:creationId xmlns:a16="http://schemas.microsoft.com/office/drawing/2014/main" id="{00000000-0008-0000-0000-0000E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104</xdr:row>
          <xdr:rowOff>38100</xdr:rowOff>
        </xdr:from>
        <xdr:to>
          <xdr:col>12</xdr:col>
          <xdr:colOff>0</xdr:colOff>
          <xdr:row>104</xdr:row>
          <xdr:rowOff>228600</xdr:rowOff>
        </xdr:to>
        <xdr:sp macro="" textlink="">
          <xdr:nvSpPr>
            <xdr:cNvPr id="42469" name="Check Box 222" hidden="1">
              <a:extLst>
                <a:ext uri="{63B3BB69-23CF-44E3-9099-C40C66FF867C}">
                  <a14:compatExt spid="_x0000_s42469"/>
                </a:ext>
                <a:ext uri="{FF2B5EF4-FFF2-40B4-BE49-F238E27FC236}">
                  <a16:creationId xmlns:a16="http://schemas.microsoft.com/office/drawing/2014/main" id="{00000000-0008-0000-0000-0000E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105</xdr:row>
          <xdr:rowOff>38100</xdr:rowOff>
        </xdr:from>
        <xdr:to>
          <xdr:col>11</xdr:col>
          <xdr:colOff>441960</xdr:colOff>
          <xdr:row>105</xdr:row>
          <xdr:rowOff>228600</xdr:rowOff>
        </xdr:to>
        <xdr:sp macro="" textlink="">
          <xdr:nvSpPr>
            <xdr:cNvPr id="42470" name="Check Box 223" hidden="1">
              <a:extLst>
                <a:ext uri="{63B3BB69-23CF-44E3-9099-C40C66FF867C}">
                  <a14:compatExt spid="_x0000_s42470"/>
                </a:ext>
                <a:ext uri="{FF2B5EF4-FFF2-40B4-BE49-F238E27FC236}">
                  <a16:creationId xmlns:a16="http://schemas.microsoft.com/office/drawing/2014/main" id="{00000000-0008-0000-0000-0000E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105</xdr:row>
          <xdr:rowOff>38100</xdr:rowOff>
        </xdr:from>
        <xdr:to>
          <xdr:col>12</xdr:col>
          <xdr:colOff>0</xdr:colOff>
          <xdr:row>105</xdr:row>
          <xdr:rowOff>228600</xdr:rowOff>
        </xdr:to>
        <xdr:sp macro="" textlink="">
          <xdr:nvSpPr>
            <xdr:cNvPr id="42471" name="Check Box 224" hidden="1">
              <a:extLst>
                <a:ext uri="{63B3BB69-23CF-44E3-9099-C40C66FF867C}">
                  <a14:compatExt spid="_x0000_s42471"/>
                </a:ext>
                <a:ext uri="{FF2B5EF4-FFF2-40B4-BE49-F238E27FC236}">
                  <a16:creationId xmlns:a16="http://schemas.microsoft.com/office/drawing/2014/main" id="{00000000-0008-0000-0000-0000E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106</xdr:row>
          <xdr:rowOff>38100</xdr:rowOff>
        </xdr:from>
        <xdr:to>
          <xdr:col>11</xdr:col>
          <xdr:colOff>441960</xdr:colOff>
          <xdr:row>106</xdr:row>
          <xdr:rowOff>251460</xdr:rowOff>
        </xdr:to>
        <xdr:sp macro="" textlink="">
          <xdr:nvSpPr>
            <xdr:cNvPr id="42472" name="Check Box 225" hidden="1">
              <a:extLst>
                <a:ext uri="{63B3BB69-23CF-44E3-9099-C40C66FF867C}">
                  <a14:compatExt spid="_x0000_s42472"/>
                </a:ext>
                <a:ext uri="{FF2B5EF4-FFF2-40B4-BE49-F238E27FC236}">
                  <a16:creationId xmlns:a16="http://schemas.microsoft.com/office/drawing/2014/main" id="{00000000-0008-0000-0000-0000E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106</xdr:row>
          <xdr:rowOff>38100</xdr:rowOff>
        </xdr:from>
        <xdr:to>
          <xdr:col>12</xdr:col>
          <xdr:colOff>0</xdr:colOff>
          <xdr:row>106</xdr:row>
          <xdr:rowOff>251460</xdr:rowOff>
        </xdr:to>
        <xdr:sp macro="" textlink="">
          <xdr:nvSpPr>
            <xdr:cNvPr id="42473" name="Check Box 226" hidden="1">
              <a:extLst>
                <a:ext uri="{63B3BB69-23CF-44E3-9099-C40C66FF867C}">
                  <a14:compatExt spid="_x0000_s42473"/>
                </a:ext>
                <a:ext uri="{FF2B5EF4-FFF2-40B4-BE49-F238E27FC236}">
                  <a16:creationId xmlns:a16="http://schemas.microsoft.com/office/drawing/2014/main" id="{00000000-0008-0000-0000-0000E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110</xdr:row>
          <xdr:rowOff>38100</xdr:rowOff>
        </xdr:from>
        <xdr:to>
          <xdr:col>11</xdr:col>
          <xdr:colOff>441960</xdr:colOff>
          <xdr:row>110</xdr:row>
          <xdr:rowOff>251460</xdr:rowOff>
        </xdr:to>
        <xdr:sp macro="" textlink="">
          <xdr:nvSpPr>
            <xdr:cNvPr id="42474" name="Check Box 227" hidden="1">
              <a:extLst>
                <a:ext uri="{63B3BB69-23CF-44E3-9099-C40C66FF867C}">
                  <a14:compatExt spid="_x0000_s42474"/>
                </a:ext>
                <a:ext uri="{FF2B5EF4-FFF2-40B4-BE49-F238E27FC236}">
                  <a16:creationId xmlns:a16="http://schemas.microsoft.com/office/drawing/2014/main" id="{00000000-0008-0000-0000-0000E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110</xdr:row>
          <xdr:rowOff>38100</xdr:rowOff>
        </xdr:from>
        <xdr:to>
          <xdr:col>12</xdr:col>
          <xdr:colOff>0</xdr:colOff>
          <xdr:row>110</xdr:row>
          <xdr:rowOff>251460</xdr:rowOff>
        </xdr:to>
        <xdr:sp macro="" textlink="">
          <xdr:nvSpPr>
            <xdr:cNvPr id="42475" name="Check Box 228" hidden="1">
              <a:extLst>
                <a:ext uri="{63B3BB69-23CF-44E3-9099-C40C66FF867C}">
                  <a14:compatExt spid="_x0000_s42475"/>
                </a:ext>
                <a:ext uri="{FF2B5EF4-FFF2-40B4-BE49-F238E27FC236}">
                  <a16:creationId xmlns:a16="http://schemas.microsoft.com/office/drawing/2014/main" id="{00000000-0008-0000-0000-0000E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111</xdr:row>
          <xdr:rowOff>60960</xdr:rowOff>
        </xdr:from>
        <xdr:to>
          <xdr:col>11</xdr:col>
          <xdr:colOff>441960</xdr:colOff>
          <xdr:row>111</xdr:row>
          <xdr:rowOff>251460</xdr:rowOff>
        </xdr:to>
        <xdr:sp macro="" textlink="">
          <xdr:nvSpPr>
            <xdr:cNvPr id="42476" name="Check Box 229" hidden="1">
              <a:extLst>
                <a:ext uri="{63B3BB69-23CF-44E3-9099-C40C66FF867C}">
                  <a14:compatExt spid="_x0000_s42476"/>
                </a:ext>
                <a:ext uri="{FF2B5EF4-FFF2-40B4-BE49-F238E27FC236}">
                  <a16:creationId xmlns:a16="http://schemas.microsoft.com/office/drawing/2014/main" id="{00000000-0008-0000-0000-0000E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111</xdr:row>
          <xdr:rowOff>60960</xdr:rowOff>
        </xdr:from>
        <xdr:to>
          <xdr:col>12</xdr:col>
          <xdr:colOff>0</xdr:colOff>
          <xdr:row>111</xdr:row>
          <xdr:rowOff>251460</xdr:rowOff>
        </xdr:to>
        <xdr:sp macro="" textlink="">
          <xdr:nvSpPr>
            <xdr:cNvPr id="42477" name="Check Box 230" hidden="1">
              <a:extLst>
                <a:ext uri="{63B3BB69-23CF-44E3-9099-C40C66FF867C}">
                  <a14:compatExt spid="_x0000_s42477"/>
                </a:ext>
                <a:ext uri="{FF2B5EF4-FFF2-40B4-BE49-F238E27FC236}">
                  <a16:creationId xmlns:a16="http://schemas.microsoft.com/office/drawing/2014/main" id="{00000000-0008-0000-0000-0000E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99</xdr:row>
          <xdr:rowOff>60960</xdr:rowOff>
        </xdr:from>
        <xdr:to>
          <xdr:col>12</xdr:col>
          <xdr:colOff>441960</xdr:colOff>
          <xdr:row>99</xdr:row>
          <xdr:rowOff>251460</xdr:rowOff>
        </xdr:to>
        <xdr:sp macro="" textlink="">
          <xdr:nvSpPr>
            <xdr:cNvPr id="42478" name="Check Box 231" hidden="1">
              <a:extLst>
                <a:ext uri="{63B3BB69-23CF-44E3-9099-C40C66FF867C}">
                  <a14:compatExt spid="_x0000_s42478"/>
                </a:ext>
                <a:ext uri="{FF2B5EF4-FFF2-40B4-BE49-F238E27FC236}">
                  <a16:creationId xmlns:a16="http://schemas.microsoft.com/office/drawing/2014/main" id="{00000000-0008-0000-0000-0000E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99</xdr:row>
          <xdr:rowOff>60960</xdr:rowOff>
        </xdr:from>
        <xdr:to>
          <xdr:col>13</xdr:col>
          <xdr:colOff>0</xdr:colOff>
          <xdr:row>99</xdr:row>
          <xdr:rowOff>251460</xdr:rowOff>
        </xdr:to>
        <xdr:sp macro="" textlink="">
          <xdr:nvSpPr>
            <xdr:cNvPr id="42479" name="Check Box 232" hidden="1">
              <a:extLst>
                <a:ext uri="{63B3BB69-23CF-44E3-9099-C40C66FF867C}">
                  <a14:compatExt spid="_x0000_s42479"/>
                </a:ext>
                <a:ext uri="{FF2B5EF4-FFF2-40B4-BE49-F238E27FC236}">
                  <a16:creationId xmlns:a16="http://schemas.microsoft.com/office/drawing/2014/main" id="{00000000-0008-0000-0000-0000E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100</xdr:row>
          <xdr:rowOff>60960</xdr:rowOff>
        </xdr:from>
        <xdr:to>
          <xdr:col>12</xdr:col>
          <xdr:colOff>441960</xdr:colOff>
          <xdr:row>100</xdr:row>
          <xdr:rowOff>251460</xdr:rowOff>
        </xdr:to>
        <xdr:sp macro="" textlink="">
          <xdr:nvSpPr>
            <xdr:cNvPr id="42480" name="Check Box 233" hidden="1">
              <a:extLst>
                <a:ext uri="{63B3BB69-23CF-44E3-9099-C40C66FF867C}">
                  <a14:compatExt spid="_x0000_s42480"/>
                </a:ext>
                <a:ext uri="{FF2B5EF4-FFF2-40B4-BE49-F238E27FC236}">
                  <a16:creationId xmlns:a16="http://schemas.microsoft.com/office/drawing/2014/main" id="{00000000-0008-0000-0000-0000F0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100</xdr:row>
          <xdr:rowOff>60960</xdr:rowOff>
        </xdr:from>
        <xdr:to>
          <xdr:col>13</xdr:col>
          <xdr:colOff>0</xdr:colOff>
          <xdr:row>100</xdr:row>
          <xdr:rowOff>251460</xdr:rowOff>
        </xdr:to>
        <xdr:sp macro="" textlink="">
          <xdr:nvSpPr>
            <xdr:cNvPr id="42481" name="Check Box 234" hidden="1">
              <a:extLst>
                <a:ext uri="{63B3BB69-23CF-44E3-9099-C40C66FF867C}">
                  <a14:compatExt spid="_x0000_s42481"/>
                </a:ext>
                <a:ext uri="{FF2B5EF4-FFF2-40B4-BE49-F238E27FC236}">
                  <a16:creationId xmlns:a16="http://schemas.microsoft.com/office/drawing/2014/main" id="{00000000-0008-0000-0000-0000F1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101</xdr:row>
          <xdr:rowOff>38100</xdr:rowOff>
        </xdr:from>
        <xdr:to>
          <xdr:col>12</xdr:col>
          <xdr:colOff>441960</xdr:colOff>
          <xdr:row>101</xdr:row>
          <xdr:rowOff>228600</xdr:rowOff>
        </xdr:to>
        <xdr:sp macro="" textlink="">
          <xdr:nvSpPr>
            <xdr:cNvPr id="42482" name="Check Box 235" hidden="1">
              <a:extLst>
                <a:ext uri="{63B3BB69-23CF-44E3-9099-C40C66FF867C}">
                  <a14:compatExt spid="_x0000_s42482"/>
                </a:ext>
                <a:ext uri="{FF2B5EF4-FFF2-40B4-BE49-F238E27FC236}">
                  <a16:creationId xmlns:a16="http://schemas.microsoft.com/office/drawing/2014/main" id="{00000000-0008-0000-0000-0000F2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101</xdr:row>
          <xdr:rowOff>38100</xdr:rowOff>
        </xdr:from>
        <xdr:to>
          <xdr:col>13</xdr:col>
          <xdr:colOff>0</xdr:colOff>
          <xdr:row>101</xdr:row>
          <xdr:rowOff>228600</xdr:rowOff>
        </xdr:to>
        <xdr:sp macro="" textlink="">
          <xdr:nvSpPr>
            <xdr:cNvPr id="42483" name="Check Box 236" hidden="1">
              <a:extLst>
                <a:ext uri="{63B3BB69-23CF-44E3-9099-C40C66FF867C}">
                  <a14:compatExt spid="_x0000_s42483"/>
                </a:ext>
                <a:ext uri="{FF2B5EF4-FFF2-40B4-BE49-F238E27FC236}">
                  <a16:creationId xmlns:a16="http://schemas.microsoft.com/office/drawing/2014/main" id="{00000000-0008-0000-0000-0000F3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102</xdr:row>
          <xdr:rowOff>38100</xdr:rowOff>
        </xdr:from>
        <xdr:to>
          <xdr:col>12</xdr:col>
          <xdr:colOff>441960</xdr:colOff>
          <xdr:row>102</xdr:row>
          <xdr:rowOff>228600</xdr:rowOff>
        </xdr:to>
        <xdr:sp macro="" textlink="">
          <xdr:nvSpPr>
            <xdr:cNvPr id="42484" name="Check Box 237" hidden="1">
              <a:extLst>
                <a:ext uri="{63B3BB69-23CF-44E3-9099-C40C66FF867C}">
                  <a14:compatExt spid="_x0000_s42484"/>
                </a:ext>
                <a:ext uri="{FF2B5EF4-FFF2-40B4-BE49-F238E27FC236}">
                  <a16:creationId xmlns:a16="http://schemas.microsoft.com/office/drawing/2014/main" id="{00000000-0008-0000-0000-0000F4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102</xdr:row>
          <xdr:rowOff>38100</xdr:rowOff>
        </xdr:from>
        <xdr:to>
          <xdr:col>13</xdr:col>
          <xdr:colOff>0</xdr:colOff>
          <xdr:row>102</xdr:row>
          <xdr:rowOff>228600</xdr:rowOff>
        </xdr:to>
        <xdr:sp macro="" textlink="">
          <xdr:nvSpPr>
            <xdr:cNvPr id="42485" name="Check Box 238" hidden="1">
              <a:extLst>
                <a:ext uri="{63B3BB69-23CF-44E3-9099-C40C66FF867C}">
                  <a14:compatExt spid="_x0000_s42485"/>
                </a:ext>
                <a:ext uri="{FF2B5EF4-FFF2-40B4-BE49-F238E27FC236}">
                  <a16:creationId xmlns:a16="http://schemas.microsoft.com/office/drawing/2014/main" id="{00000000-0008-0000-0000-0000F5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103</xdr:row>
          <xdr:rowOff>38100</xdr:rowOff>
        </xdr:from>
        <xdr:to>
          <xdr:col>12</xdr:col>
          <xdr:colOff>441960</xdr:colOff>
          <xdr:row>103</xdr:row>
          <xdr:rowOff>228600</xdr:rowOff>
        </xdr:to>
        <xdr:sp macro="" textlink="">
          <xdr:nvSpPr>
            <xdr:cNvPr id="42486" name="Check Box 239" hidden="1">
              <a:extLst>
                <a:ext uri="{63B3BB69-23CF-44E3-9099-C40C66FF867C}">
                  <a14:compatExt spid="_x0000_s42486"/>
                </a:ext>
                <a:ext uri="{FF2B5EF4-FFF2-40B4-BE49-F238E27FC236}">
                  <a16:creationId xmlns:a16="http://schemas.microsoft.com/office/drawing/2014/main" id="{00000000-0008-0000-0000-0000F6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103</xdr:row>
          <xdr:rowOff>38100</xdr:rowOff>
        </xdr:from>
        <xdr:to>
          <xdr:col>13</xdr:col>
          <xdr:colOff>0</xdr:colOff>
          <xdr:row>103</xdr:row>
          <xdr:rowOff>228600</xdr:rowOff>
        </xdr:to>
        <xdr:sp macro="" textlink="">
          <xdr:nvSpPr>
            <xdr:cNvPr id="42487" name="Check Box 240" hidden="1">
              <a:extLst>
                <a:ext uri="{63B3BB69-23CF-44E3-9099-C40C66FF867C}">
                  <a14:compatExt spid="_x0000_s42487"/>
                </a:ext>
                <a:ext uri="{FF2B5EF4-FFF2-40B4-BE49-F238E27FC236}">
                  <a16:creationId xmlns:a16="http://schemas.microsoft.com/office/drawing/2014/main" id="{00000000-0008-0000-0000-0000F7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104</xdr:row>
          <xdr:rowOff>38100</xdr:rowOff>
        </xdr:from>
        <xdr:to>
          <xdr:col>12</xdr:col>
          <xdr:colOff>441960</xdr:colOff>
          <xdr:row>104</xdr:row>
          <xdr:rowOff>228600</xdr:rowOff>
        </xdr:to>
        <xdr:sp macro="" textlink="">
          <xdr:nvSpPr>
            <xdr:cNvPr id="42488" name="Check Box 241" hidden="1">
              <a:extLst>
                <a:ext uri="{63B3BB69-23CF-44E3-9099-C40C66FF867C}">
                  <a14:compatExt spid="_x0000_s42488"/>
                </a:ext>
                <a:ext uri="{FF2B5EF4-FFF2-40B4-BE49-F238E27FC236}">
                  <a16:creationId xmlns:a16="http://schemas.microsoft.com/office/drawing/2014/main" id="{00000000-0008-0000-0000-0000F8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104</xdr:row>
          <xdr:rowOff>38100</xdr:rowOff>
        </xdr:from>
        <xdr:to>
          <xdr:col>13</xdr:col>
          <xdr:colOff>0</xdr:colOff>
          <xdr:row>104</xdr:row>
          <xdr:rowOff>228600</xdr:rowOff>
        </xdr:to>
        <xdr:sp macro="" textlink="">
          <xdr:nvSpPr>
            <xdr:cNvPr id="42489" name="Check Box 242" hidden="1">
              <a:extLst>
                <a:ext uri="{63B3BB69-23CF-44E3-9099-C40C66FF867C}">
                  <a14:compatExt spid="_x0000_s42489"/>
                </a:ext>
                <a:ext uri="{FF2B5EF4-FFF2-40B4-BE49-F238E27FC236}">
                  <a16:creationId xmlns:a16="http://schemas.microsoft.com/office/drawing/2014/main" id="{00000000-0008-0000-0000-0000F9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105</xdr:row>
          <xdr:rowOff>38100</xdr:rowOff>
        </xdr:from>
        <xdr:to>
          <xdr:col>12</xdr:col>
          <xdr:colOff>441960</xdr:colOff>
          <xdr:row>105</xdr:row>
          <xdr:rowOff>228600</xdr:rowOff>
        </xdr:to>
        <xdr:sp macro="" textlink="">
          <xdr:nvSpPr>
            <xdr:cNvPr id="42490" name="Check Box 243" hidden="1">
              <a:extLst>
                <a:ext uri="{63B3BB69-23CF-44E3-9099-C40C66FF867C}">
                  <a14:compatExt spid="_x0000_s42490"/>
                </a:ext>
                <a:ext uri="{FF2B5EF4-FFF2-40B4-BE49-F238E27FC236}">
                  <a16:creationId xmlns:a16="http://schemas.microsoft.com/office/drawing/2014/main" id="{00000000-0008-0000-0000-0000FA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105</xdr:row>
          <xdr:rowOff>38100</xdr:rowOff>
        </xdr:from>
        <xdr:to>
          <xdr:col>13</xdr:col>
          <xdr:colOff>0</xdr:colOff>
          <xdr:row>105</xdr:row>
          <xdr:rowOff>228600</xdr:rowOff>
        </xdr:to>
        <xdr:sp macro="" textlink="">
          <xdr:nvSpPr>
            <xdr:cNvPr id="42491" name="Check Box 244" hidden="1">
              <a:extLst>
                <a:ext uri="{63B3BB69-23CF-44E3-9099-C40C66FF867C}">
                  <a14:compatExt spid="_x0000_s42491"/>
                </a:ext>
                <a:ext uri="{FF2B5EF4-FFF2-40B4-BE49-F238E27FC236}">
                  <a16:creationId xmlns:a16="http://schemas.microsoft.com/office/drawing/2014/main" id="{00000000-0008-0000-0000-0000FB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106</xdr:row>
          <xdr:rowOff>38100</xdr:rowOff>
        </xdr:from>
        <xdr:to>
          <xdr:col>12</xdr:col>
          <xdr:colOff>441960</xdr:colOff>
          <xdr:row>106</xdr:row>
          <xdr:rowOff>251460</xdr:rowOff>
        </xdr:to>
        <xdr:sp macro="" textlink="">
          <xdr:nvSpPr>
            <xdr:cNvPr id="42492" name="Check Box 245" hidden="1">
              <a:extLst>
                <a:ext uri="{63B3BB69-23CF-44E3-9099-C40C66FF867C}">
                  <a14:compatExt spid="_x0000_s42492"/>
                </a:ext>
                <a:ext uri="{FF2B5EF4-FFF2-40B4-BE49-F238E27FC236}">
                  <a16:creationId xmlns:a16="http://schemas.microsoft.com/office/drawing/2014/main" id="{00000000-0008-0000-0000-0000FC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106</xdr:row>
          <xdr:rowOff>38100</xdr:rowOff>
        </xdr:from>
        <xdr:to>
          <xdr:col>13</xdr:col>
          <xdr:colOff>0</xdr:colOff>
          <xdr:row>106</xdr:row>
          <xdr:rowOff>251460</xdr:rowOff>
        </xdr:to>
        <xdr:sp macro="" textlink="">
          <xdr:nvSpPr>
            <xdr:cNvPr id="42493" name="Check Box 246" hidden="1">
              <a:extLst>
                <a:ext uri="{63B3BB69-23CF-44E3-9099-C40C66FF867C}">
                  <a14:compatExt spid="_x0000_s42493"/>
                </a:ext>
                <a:ext uri="{FF2B5EF4-FFF2-40B4-BE49-F238E27FC236}">
                  <a16:creationId xmlns:a16="http://schemas.microsoft.com/office/drawing/2014/main" id="{00000000-0008-0000-0000-0000FD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110</xdr:row>
          <xdr:rowOff>38100</xdr:rowOff>
        </xdr:from>
        <xdr:to>
          <xdr:col>12</xdr:col>
          <xdr:colOff>441960</xdr:colOff>
          <xdr:row>110</xdr:row>
          <xdr:rowOff>251460</xdr:rowOff>
        </xdr:to>
        <xdr:sp macro="" textlink="">
          <xdr:nvSpPr>
            <xdr:cNvPr id="42494" name="Check Box 247" hidden="1">
              <a:extLst>
                <a:ext uri="{63B3BB69-23CF-44E3-9099-C40C66FF867C}">
                  <a14:compatExt spid="_x0000_s42494"/>
                </a:ext>
                <a:ext uri="{FF2B5EF4-FFF2-40B4-BE49-F238E27FC236}">
                  <a16:creationId xmlns:a16="http://schemas.microsoft.com/office/drawing/2014/main" id="{00000000-0008-0000-0000-0000FE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110</xdr:row>
          <xdr:rowOff>38100</xdr:rowOff>
        </xdr:from>
        <xdr:to>
          <xdr:col>13</xdr:col>
          <xdr:colOff>0</xdr:colOff>
          <xdr:row>110</xdr:row>
          <xdr:rowOff>251460</xdr:rowOff>
        </xdr:to>
        <xdr:sp macro="" textlink="">
          <xdr:nvSpPr>
            <xdr:cNvPr id="42495" name="Check Box 248" hidden="1">
              <a:extLst>
                <a:ext uri="{63B3BB69-23CF-44E3-9099-C40C66FF867C}">
                  <a14:compatExt spid="_x0000_s42495"/>
                </a:ext>
                <a:ext uri="{FF2B5EF4-FFF2-40B4-BE49-F238E27FC236}">
                  <a16:creationId xmlns:a16="http://schemas.microsoft.com/office/drawing/2014/main" id="{00000000-0008-0000-0000-0000FFA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111</xdr:row>
          <xdr:rowOff>60960</xdr:rowOff>
        </xdr:from>
        <xdr:to>
          <xdr:col>12</xdr:col>
          <xdr:colOff>441960</xdr:colOff>
          <xdr:row>111</xdr:row>
          <xdr:rowOff>251460</xdr:rowOff>
        </xdr:to>
        <xdr:sp macro="" textlink="">
          <xdr:nvSpPr>
            <xdr:cNvPr id="42496" name="Check Box 249" hidden="1">
              <a:extLst>
                <a:ext uri="{63B3BB69-23CF-44E3-9099-C40C66FF867C}">
                  <a14:compatExt spid="_x0000_s42496"/>
                </a:ext>
                <a:ext uri="{FF2B5EF4-FFF2-40B4-BE49-F238E27FC236}">
                  <a16:creationId xmlns:a16="http://schemas.microsoft.com/office/drawing/2014/main" id="{00000000-0008-0000-0000-00000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111</xdr:row>
          <xdr:rowOff>60960</xdr:rowOff>
        </xdr:from>
        <xdr:to>
          <xdr:col>13</xdr:col>
          <xdr:colOff>0</xdr:colOff>
          <xdr:row>111</xdr:row>
          <xdr:rowOff>251460</xdr:rowOff>
        </xdr:to>
        <xdr:sp macro="" textlink="">
          <xdr:nvSpPr>
            <xdr:cNvPr id="42497" name="Check Box 250" hidden="1">
              <a:extLst>
                <a:ext uri="{63B3BB69-23CF-44E3-9099-C40C66FF867C}">
                  <a14:compatExt spid="_x0000_s42497"/>
                </a:ext>
                <a:ext uri="{FF2B5EF4-FFF2-40B4-BE49-F238E27FC236}">
                  <a16:creationId xmlns:a16="http://schemas.microsoft.com/office/drawing/2014/main" id="{00000000-0008-0000-0000-00000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121</xdr:row>
          <xdr:rowOff>76200</xdr:rowOff>
        </xdr:from>
        <xdr:to>
          <xdr:col>8</xdr:col>
          <xdr:colOff>579120</xdr:colOff>
          <xdr:row>121</xdr:row>
          <xdr:rowOff>297180</xdr:rowOff>
        </xdr:to>
        <xdr:sp macro="" textlink="">
          <xdr:nvSpPr>
            <xdr:cNvPr id="42498" name="Check Box 39" hidden="1">
              <a:extLst>
                <a:ext uri="{63B3BB69-23CF-44E3-9099-C40C66FF867C}">
                  <a14:compatExt spid="_x0000_s42498"/>
                </a:ext>
                <a:ext uri="{FF2B5EF4-FFF2-40B4-BE49-F238E27FC236}">
                  <a16:creationId xmlns:a16="http://schemas.microsoft.com/office/drawing/2014/main" id="{00000000-0008-0000-0000-00000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121</xdr:row>
          <xdr:rowOff>76200</xdr:rowOff>
        </xdr:from>
        <xdr:to>
          <xdr:col>12</xdr:col>
          <xdr:colOff>579120</xdr:colOff>
          <xdr:row>121</xdr:row>
          <xdr:rowOff>297180</xdr:rowOff>
        </xdr:to>
        <xdr:sp macro="" textlink="">
          <xdr:nvSpPr>
            <xdr:cNvPr id="42499" name="Check Box 40" hidden="1">
              <a:extLst>
                <a:ext uri="{63B3BB69-23CF-44E3-9099-C40C66FF867C}">
                  <a14:compatExt spid="_x0000_s42499"/>
                </a:ext>
                <a:ext uri="{FF2B5EF4-FFF2-40B4-BE49-F238E27FC236}">
                  <a16:creationId xmlns:a16="http://schemas.microsoft.com/office/drawing/2014/main" id="{00000000-0008-0000-0000-00000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708660</xdr:colOff>
          <xdr:row>121</xdr:row>
          <xdr:rowOff>76200</xdr:rowOff>
        </xdr:from>
        <xdr:to>
          <xdr:col>10</xdr:col>
          <xdr:colOff>579120</xdr:colOff>
          <xdr:row>121</xdr:row>
          <xdr:rowOff>297180</xdr:rowOff>
        </xdr:to>
        <xdr:sp macro="" textlink="">
          <xdr:nvSpPr>
            <xdr:cNvPr id="42500" name="Check Box 41" hidden="1">
              <a:extLst>
                <a:ext uri="{63B3BB69-23CF-44E3-9099-C40C66FF867C}">
                  <a14:compatExt spid="_x0000_s42500"/>
                </a:ext>
                <a:ext uri="{FF2B5EF4-FFF2-40B4-BE49-F238E27FC236}">
                  <a16:creationId xmlns:a16="http://schemas.microsoft.com/office/drawing/2014/main" id="{00000000-0008-0000-0000-00000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123</xdr:row>
          <xdr:rowOff>60960</xdr:rowOff>
        </xdr:from>
        <xdr:to>
          <xdr:col>11</xdr:col>
          <xdr:colOff>0</xdr:colOff>
          <xdr:row>123</xdr:row>
          <xdr:rowOff>259080</xdr:rowOff>
        </xdr:to>
        <xdr:sp macro="" textlink="">
          <xdr:nvSpPr>
            <xdr:cNvPr id="42501" name="Check Box 46" hidden="1">
              <a:extLst>
                <a:ext uri="{63B3BB69-23CF-44E3-9099-C40C66FF867C}">
                  <a14:compatExt spid="_x0000_s42501"/>
                </a:ext>
                <a:ext uri="{FF2B5EF4-FFF2-40B4-BE49-F238E27FC236}">
                  <a16:creationId xmlns:a16="http://schemas.microsoft.com/office/drawing/2014/main" id="{00000000-0008-0000-0000-00000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123</xdr:row>
          <xdr:rowOff>60960</xdr:rowOff>
        </xdr:from>
        <xdr:to>
          <xdr:col>14</xdr:col>
          <xdr:colOff>137160</xdr:colOff>
          <xdr:row>123</xdr:row>
          <xdr:rowOff>259080</xdr:rowOff>
        </xdr:to>
        <xdr:sp macro="" textlink="">
          <xdr:nvSpPr>
            <xdr:cNvPr id="42502" name="Check Box 47" hidden="1">
              <a:extLst>
                <a:ext uri="{63B3BB69-23CF-44E3-9099-C40C66FF867C}">
                  <a14:compatExt spid="_x0000_s42502"/>
                </a:ext>
                <a:ext uri="{FF2B5EF4-FFF2-40B4-BE49-F238E27FC236}">
                  <a16:creationId xmlns:a16="http://schemas.microsoft.com/office/drawing/2014/main" id="{00000000-0008-0000-0000-00000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125</xdr:row>
          <xdr:rowOff>60960</xdr:rowOff>
        </xdr:from>
        <xdr:to>
          <xdr:col>11</xdr:col>
          <xdr:colOff>0</xdr:colOff>
          <xdr:row>125</xdr:row>
          <xdr:rowOff>259080</xdr:rowOff>
        </xdr:to>
        <xdr:sp macro="" textlink="">
          <xdr:nvSpPr>
            <xdr:cNvPr id="42503" name="Check Box 46" hidden="1">
              <a:extLst>
                <a:ext uri="{63B3BB69-23CF-44E3-9099-C40C66FF867C}">
                  <a14:compatExt spid="_x0000_s42503"/>
                </a:ext>
                <a:ext uri="{FF2B5EF4-FFF2-40B4-BE49-F238E27FC236}">
                  <a16:creationId xmlns:a16="http://schemas.microsoft.com/office/drawing/2014/main" id="{00000000-0008-0000-0000-00000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125</xdr:row>
          <xdr:rowOff>60960</xdr:rowOff>
        </xdr:from>
        <xdr:to>
          <xdr:col>14</xdr:col>
          <xdr:colOff>137160</xdr:colOff>
          <xdr:row>125</xdr:row>
          <xdr:rowOff>259080</xdr:rowOff>
        </xdr:to>
        <xdr:sp macro="" textlink="">
          <xdr:nvSpPr>
            <xdr:cNvPr id="42504" name="Check Box 47" hidden="1">
              <a:extLst>
                <a:ext uri="{63B3BB69-23CF-44E3-9099-C40C66FF867C}">
                  <a14:compatExt spid="_x0000_s42504"/>
                </a:ext>
                <a:ext uri="{FF2B5EF4-FFF2-40B4-BE49-F238E27FC236}">
                  <a16:creationId xmlns:a16="http://schemas.microsoft.com/office/drawing/2014/main" id="{00000000-0008-0000-0000-00000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131</xdr:row>
          <xdr:rowOff>60960</xdr:rowOff>
        </xdr:from>
        <xdr:to>
          <xdr:col>11</xdr:col>
          <xdr:colOff>0</xdr:colOff>
          <xdr:row>131</xdr:row>
          <xdr:rowOff>259080</xdr:rowOff>
        </xdr:to>
        <xdr:sp macro="" textlink="">
          <xdr:nvSpPr>
            <xdr:cNvPr id="42505" name="Check Box 46" hidden="1">
              <a:extLst>
                <a:ext uri="{63B3BB69-23CF-44E3-9099-C40C66FF867C}">
                  <a14:compatExt spid="_x0000_s42505"/>
                </a:ext>
                <a:ext uri="{FF2B5EF4-FFF2-40B4-BE49-F238E27FC236}">
                  <a16:creationId xmlns:a16="http://schemas.microsoft.com/office/drawing/2014/main" id="{00000000-0008-0000-0000-00000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131</xdr:row>
          <xdr:rowOff>60960</xdr:rowOff>
        </xdr:from>
        <xdr:to>
          <xdr:col>14</xdr:col>
          <xdr:colOff>137160</xdr:colOff>
          <xdr:row>131</xdr:row>
          <xdr:rowOff>259080</xdr:rowOff>
        </xdr:to>
        <xdr:sp macro="" textlink="">
          <xdr:nvSpPr>
            <xdr:cNvPr id="42506" name="Check Box 47" hidden="1">
              <a:extLst>
                <a:ext uri="{63B3BB69-23CF-44E3-9099-C40C66FF867C}">
                  <a14:compatExt spid="_x0000_s42506"/>
                </a:ext>
                <a:ext uri="{FF2B5EF4-FFF2-40B4-BE49-F238E27FC236}">
                  <a16:creationId xmlns:a16="http://schemas.microsoft.com/office/drawing/2014/main" id="{00000000-0008-0000-0000-00000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127</xdr:row>
          <xdr:rowOff>30480</xdr:rowOff>
        </xdr:from>
        <xdr:to>
          <xdr:col>12</xdr:col>
          <xdr:colOff>0</xdr:colOff>
          <xdr:row>127</xdr:row>
          <xdr:rowOff>228600</xdr:rowOff>
        </xdr:to>
        <xdr:sp macro="" textlink="">
          <xdr:nvSpPr>
            <xdr:cNvPr id="42507" name="Check Box 42" hidden="1">
              <a:extLst>
                <a:ext uri="{63B3BB69-23CF-44E3-9099-C40C66FF867C}">
                  <a14:compatExt spid="_x0000_s42507"/>
                </a:ext>
                <a:ext uri="{FF2B5EF4-FFF2-40B4-BE49-F238E27FC236}">
                  <a16:creationId xmlns:a16="http://schemas.microsoft.com/office/drawing/2014/main" id="{00000000-0008-0000-0000-00000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　チェアー浴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128</xdr:row>
          <xdr:rowOff>30480</xdr:rowOff>
        </xdr:from>
        <xdr:to>
          <xdr:col>12</xdr:col>
          <xdr:colOff>0</xdr:colOff>
          <xdr:row>128</xdr:row>
          <xdr:rowOff>228600</xdr:rowOff>
        </xdr:to>
        <xdr:sp macro="" textlink="">
          <xdr:nvSpPr>
            <xdr:cNvPr id="42508" name="Check Box 43" hidden="1">
              <a:extLst>
                <a:ext uri="{63B3BB69-23CF-44E3-9099-C40C66FF867C}">
                  <a14:compatExt spid="_x0000_s42508"/>
                </a:ext>
                <a:ext uri="{FF2B5EF4-FFF2-40B4-BE49-F238E27FC236}">
                  <a16:creationId xmlns:a16="http://schemas.microsoft.com/office/drawing/2014/main" id="{00000000-0008-0000-0000-00000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　リフト浴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129</xdr:row>
          <xdr:rowOff>30480</xdr:rowOff>
        </xdr:from>
        <xdr:to>
          <xdr:col>12</xdr:col>
          <xdr:colOff>0</xdr:colOff>
          <xdr:row>129</xdr:row>
          <xdr:rowOff>228600</xdr:rowOff>
        </xdr:to>
        <xdr:sp macro="" textlink="">
          <xdr:nvSpPr>
            <xdr:cNvPr id="42509" name="Check Box 44" hidden="1">
              <a:extLst>
                <a:ext uri="{63B3BB69-23CF-44E3-9099-C40C66FF867C}">
                  <a14:compatExt spid="_x0000_s42509"/>
                </a:ext>
                <a:ext uri="{FF2B5EF4-FFF2-40B4-BE49-F238E27FC236}">
                  <a16:creationId xmlns:a16="http://schemas.microsoft.com/office/drawing/2014/main" id="{00000000-0008-0000-0000-00000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３　ストレッチャー浴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716280</xdr:colOff>
          <xdr:row>130</xdr:row>
          <xdr:rowOff>38100</xdr:rowOff>
        </xdr:from>
        <xdr:to>
          <xdr:col>10</xdr:col>
          <xdr:colOff>754380</xdr:colOff>
          <xdr:row>130</xdr:row>
          <xdr:rowOff>228600</xdr:rowOff>
        </xdr:to>
        <xdr:sp macro="" textlink="">
          <xdr:nvSpPr>
            <xdr:cNvPr id="42510" name="Check Box 45" hidden="1">
              <a:extLst>
                <a:ext uri="{63B3BB69-23CF-44E3-9099-C40C66FF867C}">
                  <a14:compatExt spid="_x0000_s42510"/>
                </a:ext>
                <a:ext uri="{FF2B5EF4-FFF2-40B4-BE49-F238E27FC236}">
                  <a16:creationId xmlns:a16="http://schemas.microsoft.com/office/drawing/2014/main" id="{00000000-0008-0000-0000-00000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４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133</xdr:row>
          <xdr:rowOff>68580</xdr:rowOff>
        </xdr:from>
        <xdr:to>
          <xdr:col>8</xdr:col>
          <xdr:colOff>7620</xdr:colOff>
          <xdr:row>133</xdr:row>
          <xdr:rowOff>274320</xdr:rowOff>
        </xdr:to>
        <xdr:sp macro="" textlink="">
          <xdr:nvSpPr>
            <xdr:cNvPr id="42511" name="Check Box 62" hidden="1">
              <a:extLst>
                <a:ext uri="{63B3BB69-23CF-44E3-9099-C40C66FF867C}">
                  <a14:compatExt spid="_x0000_s42511"/>
                </a:ext>
                <a:ext uri="{FF2B5EF4-FFF2-40B4-BE49-F238E27FC236}">
                  <a16:creationId xmlns:a16="http://schemas.microsoft.com/office/drawing/2014/main" id="{00000000-0008-0000-0000-00000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133</xdr:row>
          <xdr:rowOff>68580</xdr:rowOff>
        </xdr:from>
        <xdr:to>
          <xdr:col>9</xdr:col>
          <xdr:colOff>419100</xdr:colOff>
          <xdr:row>133</xdr:row>
          <xdr:rowOff>274320</xdr:rowOff>
        </xdr:to>
        <xdr:sp macro="" textlink="">
          <xdr:nvSpPr>
            <xdr:cNvPr id="42512" name="Check Box 63" hidden="1">
              <a:extLst>
                <a:ext uri="{63B3BB69-23CF-44E3-9099-C40C66FF867C}">
                  <a14:compatExt spid="_x0000_s42512"/>
                </a:ext>
                <a:ext uri="{FF2B5EF4-FFF2-40B4-BE49-F238E27FC236}">
                  <a16:creationId xmlns:a16="http://schemas.microsoft.com/office/drawing/2014/main" id="{00000000-0008-0000-0000-00001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137</xdr:row>
          <xdr:rowOff>68580</xdr:rowOff>
        </xdr:from>
        <xdr:to>
          <xdr:col>8</xdr:col>
          <xdr:colOff>7620</xdr:colOff>
          <xdr:row>137</xdr:row>
          <xdr:rowOff>274320</xdr:rowOff>
        </xdr:to>
        <xdr:sp macro="" textlink="">
          <xdr:nvSpPr>
            <xdr:cNvPr id="42513" name="Check Box 62" hidden="1">
              <a:extLst>
                <a:ext uri="{63B3BB69-23CF-44E3-9099-C40C66FF867C}">
                  <a14:compatExt spid="_x0000_s42513"/>
                </a:ext>
                <a:ext uri="{FF2B5EF4-FFF2-40B4-BE49-F238E27FC236}">
                  <a16:creationId xmlns:a16="http://schemas.microsoft.com/office/drawing/2014/main" id="{00000000-0008-0000-0000-00001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137</xdr:row>
          <xdr:rowOff>68580</xdr:rowOff>
        </xdr:from>
        <xdr:to>
          <xdr:col>9</xdr:col>
          <xdr:colOff>419100</xdr:colOff>
          <xdr:row>137</xdr:row>
          <xdr:rowOff>274320</xdr:rowOff>
        </xdr:to>
        <xdr:sp macro="" textlink="">
          <xdr:nvSpPr>
            <xdr:cNvPr id="42514" name="Check Box 63" hidden="1">
              <a:extLst>
                <a:ext uri="{63B3BB69-23CF-44E3-9099-C40C66FF867C}">
                  <a14:compatExt spid="_x0000_s42514"/>
                </a:ext>
                <a:ext uri="{FF2B5EF4-FFF2-40B4-BE49-F238E27FC236}">
                  <a16:creationId xmlns:a16="http://schemas.microsoft.com/office/drawing/2014/main" id="{00000000-0008-0000-0000-00001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138</xdr:row>
          <xdr:rowOff>76200</xdr:rowOff>
        </xdr:from>
        <xdr:to>
          <xdr:col>8</xdr:col>
          <xdr:colOff>7620</xdr:colOff>
          <xdr:row>138</xdr:row>
          <xdr:rowOff>289560</xdr:rowOff>
        </xdr:to>
        <xdr:sp macro="" textlink="">
          <xdr:nvSpPr>
            <xdr:cNvPr id="42515" name="Check Box 60" hidden="1">
              <a:extLst>
                <a:ext uri="{63B3BB69-23CF-44E3-9099-C40C66FF867C}">
                  <a14:compatExt spid="_x0000_s42515"/>
                </a:ext>
                <a:ext uri="{FF2B5EF4-FFF2-40B4-BE49-F238E27FC236}">
                  <a16:creationId xmlns:a16="http://schemas.microsoft.com/office/drawing/2014/main" id="{00000000-0008-0000-0000-00001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138</xdr:row>
          <xdr:rowOff>76200</xdr:rowOff>
        </xdr:from>
        <xdr:to>
          <xdr:col>11</xdr:col>
          <xdr:colOff>480060</xdr:colOff>
          <xdr:row>138</xdr:row>
          <xdr:rowOff>289560</xdr:rowOff>
        </xdr:to>
        <xdr:sp macro="" textlink="">
          <xdr:nvSpPr>
            <xdr:cNvPr id="42516" name="Check Box 61" hidden="1">
              <a:extLst>
                <a:ext uri="{63B3BB69-23CF-44E3-9099-C40C66FF867C}">
                  <a14:compatExt spid="_x0000_s42516"/>
                </a:ext>
                <a:ext uri="{FF2B5EF4-FFF2-40B4-BE49-F238E27FC236}">
                  <a16:creationId xmlns:a16="http://schemas.microsoft.com/office/drawing/2014/main" id="{00000000-0008-0000-0000-00001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134</xdr:row>
          <xdr:rowOff>76200</xdr:rowOff>
        </xdr:from>
        <xdr:to>
          <xdr:col>8</xdr:col>
          <xdr:colOff>7620</xdr:colOff>
          <xdr:row>134</xdr:row>
          <xdr:rowOff>289560</xdr:rowOff>
        </xdr:to>
        <xdr:sp macro="" textlink="">
          <xdr:nvSpPr>
            <xdr:cNvPr id="42517" name="Check Box 60" hidden="1">
              <a:extLst>
                <a:ext uri="{63B3BB69-23CF-44E3-9099-C40C66FF867C}">
                  <a14:compatExt spid="_x0000_s42517"/>
                </a:ext>
                <a:ext uri="{FF2B5EF4-FFF2-40B4-BE49-F238E27FC236}">
                  <a16:creationId xmlns:a16="http://schemas.microsoft.com/office/drawing/2014/main" id="{00000000-0008-0000-0000-00001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134</xdr:row>
          <xdr:rowOff>76200</xdr:rowOff>
        </xdr:from>
        <xdr:to>
          <xdr:col>11</xdr:col>
          <xdr:colOff>480060</xdr:colOff>
          <xdr:row>134</xdr:row>
          <xdr:rowOff>289560</xdr:rowOff>
        </xdr:to>
        <xdr:sp macro="" textlink="">
          <xdr:nvSpPr>
            <xdr:cNvPr id="42518" name="Check Box 61" hidden="1">
              <a:extLst>
                <a:ext uri="{63B3BB69-23CF-44E3-9099-C40C66FF867C}">
                  <a14:compatExt spid="_x0000_s42518"/>
                </a:ext>
                <a:ext uri="{FF2B5EF4-FFF2-40B4-BE49-F238E27FC236}">
                  <a16:creationId xmlns:a16="http://schemas.microsoft.com/office/drawing/2014/main" id="{00000000-0008-0000-0000-00001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140</xdr:row>
          <xdr:rowOff>76200</xdr:rowOff>
        </xdr:from>
        <xdr:to>
          <xdr:col>7</xdr:col>
          <xdr:colOff>198120</xdr:colOff>
          <xdr:row>140</xdr:row>
          <xdr:rowOff>289560</xdr:rowOff>
        </xdr:to>
        <xdr:sp macro="" textlink="">
          <xdr:nvSpPr>
            <xdr:cNvPr id="42519" name="Check Box 58" hidden="1">
              <a:extLst>
                <a:ext uri="{63B3BB69-23CF-44E3-9099-C40C66FF867C}">
                  <a14:compatExt spid="_x0000_s42519"/>
                </a:ext>
                <a:ext uri="{FF2B5EF4-FFF2-40B4-BE49-F238E27FC236}">
                  <a16:creationId xmlns:a16="http://schemas.microsoft.com/office/drawing/2014/main" id="{00000000-0008-0000-0000-00001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140</xdr:row>
          <xdr:rowOff>76200</xdr:rowOff>
        </xdr:from>
        <xdr:to>
          <xdr:col>8</xdr:col>
          <xdr:colOff>487680</xdr:colOff>
          <xdr:row>140</xdr:row>
          <xdr:rowOff>289560</xdr:rowOff>
        </xdr:to>
        <xdr:sp macro="" textlink="">
          <xdr:nvSpPr>
            <xdr:cNvPr id="42520" name="Check Box 59" hidden="1">
              <a:extLst>
                <a:ext uri="{63B3BB69-23CF-44E3-9099-C40C66FF867C}">
                  <a14:compatExt spid="_x0000_s42520"/>
                </a:ext>
                <a:ext uri="{FF2B5EF4-FFF2-40B4-BE49-F238E27FC236}">
                  <a16:creationId xmlns:a16="http://schemas.microsoft.com/office/drawing/2014/main" id="{00000000-0008-0000-0000-00001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142</xdr:row>
          <xdr:rowOff>60960</xdr:rowOff>
        </xdr:from>
        <xdr:to>
          <xdr:col>9</xdr:col>
          <xdr:colOff>0</xdr:colOff>
          <xdr:row>142</xdr:row>
          <xdr:rowOff>259080</xdr:rowOff>
        </xdr:to>
        <xdr:sp macro="" textlink="">
          <xdr:nvSpPr>
            <xdr:cNvPr id="42521" name="Check Box 64" hidden="1">
              <a:extLst>
                <a:ext uri="{63B3BB69-23CF-44E3-9099-C40C66FF867C}">
                  <a14:compatExt spid="_x0000_s42521"/>
                </a:ext>
                <a:ext uri="{FF2B5EF4-FFF2-40B4-BE49-F238E27FC236}">
                  <a16:creationId xmlns:a16="http://schemas.microsoft.com/office/drawing/2014/main" id="{00000000-0008-0000-0000-00001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142</xdr:row>
          <xdr:rowOff>60960</xdr:rowOff>
        </xdr:from>
        <xdr:to>
          <xdr:col>10</xdr:col>
          <xdr:colOff>0</xdr:colOff>
          <xdr:row>142</xdr:row>
          <xdr:rowOff>259080</xdr:rowOff>
        </xdr:to>
        <xdr:sp macro="" textlink="">
          <xdr:nvSpPr>
            <xdr:cNvPr id="42522" name="Check Box 65" hidden="1">
              <a:extLst>
                <a:ext uri="{63B3BB69-23CF-44E3-9099-C40C66FF867C}">
                  <a14:compatExt spid="_x0000_s42522"/>
                </a:ext>
                <a:ext uri="{FF2B5EF4-FFF2-40B4-BE49-F238E27FC236}">
                  <a16:creationId xmlns:a16="http://schemas.microsoft.com/office/drawing/2014/main" id="{00000000-0008-0000-0000-00001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143</xdr:row>
          <xdr:rowOff>60960</xdr:rowOff>
        </xdr:from>
        <xdr:to>
          <xdr:col>9</xdr:col>
          <xdr:colOff>0</xdr:colOff>
          <xdr:row>143</xdr:row>
          <xdr:rowOff>259080</xdr:rowOff>
        </xdr:to>
        <xdr:sp macro="" textlink="">
          <xdr:nvSpPr>
            <xdr:cNvPr id="42523" name="Check Box 66" hidden="1">
              <a:extLst>
                <a:ext uri="{63B3BB69-23CF-44E3-9099-C40C66FF867C}">
                  <a14:compatExt spid="_x0000_s42523"/>
                </a:ext>
                <a:ext uri="{FF2B5EF4-FFF2-40B4-BE49-F238E27FC236}">
                  <a16:creationId xmlns:a16="http://schemas.microsoft.com/office/drawing/2014/main" id="{00000000-0008-0000-0000-00001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143</xdr:row>
          <xdr:rowOff>60960</xdr:rowOff>
        </xdr:from>
        <xdr:to>
          <xdr:col>10</xdr:col>
          <xdr:colOff>0</xdr:colOff>
          <xdr:row>143</xdr:row>
          <xdr:rowOff>259080</xdr:rowOff>
        </xdr:to>
        <xdr:sp macro="" textlink="">
          <xdr:nvSpPr>
            <xdr:cNvPr id="42524" name="Check Box 67" hidden="1">
              <a:extLst>
                <a:ext uri="{63B3BB69-23CF-44E3-9099-C40C66FF867C}">
                  <a14:compatExt spid="_x0000_s42524"/>
                </a:ext>
                <a:ext uri="{FF2B5EF4-FFF2-40B4-BE49-F238E27FC236}">
                  <a16:creationId xmlns:a16="http://schemas.microsoft.com/office/drawing/2014/main" id="{00000000-0008-0000-0000-00001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144</xdr:row>
          <xdr:rowOff>68580</xdr:rowOff>
        </xdr:from>
        <xdr:to>
          <xdr:col>9</xdr:col>
          <xdr:colOff>0</xdr:colOff>
          <xdr:row>144</xdr:row>
          <xdr:rowOff>274320</xdr:rowOff>
        </xdr:to>
        <xdr:sp macro="" textlink="">
          <xdr:nvSpPr>
            <xdr:cNvPr id="42525" name="Check Box 70" hidden="1">
              <a:extLst>
                <a:ext uri="{63B3BB69-23CF-44E3-9099-C40C66FF867C}">
                  <a14:compatExt spid="_x0000_s42525"/>
                </a:ext>
                <a:ext uri="{FF2B5EF4-FFF2-40B4-BE49-F238E27FC236}">
                  <a16:creationId xmlns:a16="http://schemas.microsoft.com/office/drawing/2014/main" id="{00000000-0008-0000-0000-00001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144</xdr:row>
          <xdr:rowOff>68580</xdr:rowOff>
        </xdr:from>
        <xdr:to>
          <xdr:col>10</xdr:col>
          <xdr:colOff>0</xdr:colOff>
          <xdr:row>144</xdr:row>
          <xdr:rowOff>274320</xdr:rowOff>
        </xdr:to>
        <xdr:sp macro="" textlink="">
          <xdr:nvSpPr>
            <xdr:cNvPr id="42526" name="Check Box 71" hidden="1">
              <a:extLst>
                <a:ext uri="{63B3BB69-23CF-44E3-9099-C40C66FF867C}">
                  <a14:compatExt spid="_x0000_s42526"/>
                </a:ext>
                <a:ext uri="{FF2B5EF4-FFF2-40B4-BE49-F238E27FC236}">
                  <a16:creationId xmlns:a16="http://schemas.microsoft.com/office/drawing/2014/main" id="{00000000-0008-0000-0000-00001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145</xdr:row>
          <xdr:rowOff>76200</xdr:rowOff>
        </xdr:from>
        <xdr:to>
          <xdr:col>9</xdr:col>
          <xdr:colOff>0</xdr:colOff>
          <xdr:row>145</xdr:row>
          <xdr:rowOff>289560</xdr:rowOff>
        </xdr:to>
        <xdr:sp macro="" textlink="">
          <xdr:nvSpPr>
            <xdr:cNvPr id="42527" name="Check Box 72" hidden="1">
              <a:extLst>
                <a:ext uri="{63B3BB69-23CF-44E3-9099-C40C66FF867C}">
                  <a14:compatExt spid="_x0000_s42527"/>
                </a:ext>
                <a:ext uri="{FF2B5EF4-FFF2-40B4-BE49-F238E27FC236}">
                  <a16:creationId xmlns:a16="http://schemas.microsoft.com/office/drawing/2014/main" id="{00000000-0008-0000-0000-00001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145</xdr:row>
          <xdr:rowOff>76200</xdr:rowOff>
        </xdr:from>
        <xdr:to>
          <xdr:col>10</xdr:col>
          <xdr:colOff>0</xdr:colOff>
          <xdr:row>145</xdr:row>
          <xdr:rowOff>289560</xdr:rowOff>
        </xdr:to>
        <xdr:sp macro="" textlink="">
          <xdr:nvSpPr>
            <xdr:cNvPr id="42528" name="Check Box 73" hidden="1">
              <a:extLst>
                <a:ext uri="{63B3BB69-23CF-44E3-9099-C40C66FF867C}">
                  <a14:compatExt spid="_x0000_s42528"/>
                </a:ext>
                <a:ext uri="{FF2B5EF4-FFF2-40B4-BE49-F238E27FC236}">
                  <a16:creationId xmlns:a16="http://schemas.microsoft.com/office/drawing/2014/main" id="{00000000-0008-0000-0000-00002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142</xdr:row>
          <xdr:rowOff>60960</xdr:rowOff>
        </xdr:from>
        <xdr:to>
          <xdr:col>13</xdr:col>
          <xdr:colOff>0</xdr:colOff>
          <xdr:row>142</xdr:row>
          <xdr:rowOff>259080</xdr:rowOff>
        </xdr:to>
        <xdr:sp macro="" textlink="">
          <xdr:nvSpPr>
            <xdr:cNvPr id="42529" name="Check Box 64" hidden="1">
              <a:extLst>
                <a:ext uri="{63B3BB69-23CF-44E3-9099-C40C66FF867C}">
                  <a14:compatExt spid="_x0000_s42529"/>
                </a:ext>
                <a:ext uri="{FF2B5EF4-FFF2-40B4-BE49-F238E27FC236}">
                  <a16:creationId xmlns:a16="http://schemas.microsoft.com/office/drawing/2014/main" id="{00000000-0008-0000-0000-00002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142</xdr:row>
          <xdr:rowOff>60960</xdr:rowOff>
        </xdr:from>
        <xdr:to>
          <xdr:col>14</xdr:col>
          <xdr:colOff>0</xdr:colOff>
          <xdr:row>142</xdr:row>
          <xdr:rowOff>259080</xdr:rowOff>
        </xdr:to>
        <xdr:sp macro="" textlink="">
          <xdr:nvSpPr>
            <xdr:cNvPr id="42530" name="Check Box 65" hidden="1">
              <a:extLst>
                <a:ext uri="{63B3BB69-23CF-44E3-9099-C40C66FF867C}">
                  <a14:compatExt spid="_x0000_s42530"/>
                </a:ext>
                <a:ext uri="{FF2B5EF4-FFF2-40B4-BE49-F238E27FC236}">
                  <a16:creationId xmlns:a16="http://schemas.microsoft.com/office/drawing/2014/main" id="{00000000-0008-0000-0000-00002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143</xdr:row>
          <xdr:rowOff>60960</xdr:rowOff>
        </xdr:from>
        <xdr:to>
          <xdr:col>13</xdr:col>
          <xdr:colOff>0</xdr:colOff>
          <xdr:row>143</xdr:row>
          <xdr:rowOff>259080</xdr:rowOff>
        </xdr:to>
        <xdr:sp macro="" textlink="">
          <xdr:nvSpPr>
            <xdr:cNvPr id="42531" name="Check Box 66" hidden="1">
              <a:extLst>
                <a:ext uri="{63B3BB69-23CF-44E3-9099-C40C66FF867C}">
                  <a14:compatExt spid="_x0000_s42531"/>
                </a:ext>
                <a:ext uri="{FF2B5EF4-FFF2-40B4-BE49-F238E27FC236}">
                  <a16:creationId xmlns:a16="http://schemas.microsoft.com/office/drawing/2014/main" id="{00000000-0008-0000-0000-00002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143</xdr:row>
          <xdr:rowOff>60960</xdr:rowOff>
        </xdr:from>
        <xdr:to>
          <xdr:col>14</xdr:col>
          <xdr:colOff>0</xdr:colOff>
          <xdr:row>143</xdr:row>
          <xdr:rowOff>259080</xdr:rowOff>
        </xdr:to>
        <xdr:sp macro="" textlink="">
          <xdr:nvSpPr>
            <xdr:cNvPr id="42532" name="Check Box 67" hidden="1">
              <a:extLst>
                <a:ext uri="{63B3BB69-23CF-44E3-9099-C40C66FF867C}">
                  <a14:compatExt spid="_x0000_s42532"/>
                </a:ext>
                <a:ext uri="{FF2B5EF4-FFF2-40B4-BE49-F238E27FC236}">
                  <a16:creationId xmlns:a16="http://schemas.microsoft.com/office/drawing/2014/main" id="{00000000-0008-0000-0000-00002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144</xdr:row>
          <xdr:rowOff>68580</xdr:rowOff>
        </xdr:from>
        <xdr:to>
          <xdr:col>13</xdr:col>
          <xdr:colOff>0</xdr:colOff>
          <xdr:row>144</xdr:row>
          <xdr:rowOff>274320</xdr:rowOff>
        </xdr:to>
        <xdr:sp macro="" textlink="">
          <xdr:nvSpPr>
            <xdr:cNvPr id="42533" name="Check Box 70" hidden="1">
              <a:extLst>
                <a:ext uri="{63B3BB69-23CF-44E3-9099-C40C66FF867C}">
                  <a14:compatExt spid="_x0000_s42533"/>
                </a:ext>
                <a:ext uri="{FF2B5EF4-FFF2-40B4-BE49-F238E27FC236}">
                  <a16:creationId xmlns:a16="http://schemas.microsoft.com/office/drawing/2014/main" id="{00000000-0008-0000-0000-00002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144</xdr:row>
          <xdr:rowOff>68580</xdr:rowOff>
        </xdr:from>
        <xdr:to>
          <xdr:col>14</xdr:col>
          <xdr:colOff>0</xdr:colOff>
          <xdr:row>144</xdr:row>
          <xdr:rowOff>274320</xdr:rowOff>
        </xdr:to>
        <xdr:sp macro="" textlink="">
          <xdr:nvSpPr>
            <xdr:cNvPr id="42534" name="Check Box 71" hidden="1">
              <a:extLst>
                <a:ext uri="{63B3BB69-23CF-44E3-9099-C40C66FF867C}">
                  <a14:compatExt spid="_x0000_s42534"/>
                </a:ext>
                <a:ext uri="{FF2B5EF4-FFF2-40B4-BE49-F238E27FC236}">
                  <a16:creationId xmlns:a16="http://schemas.microsoft.com/office/drawing/2014/main" id="{00000000-0008-0000-0000-00002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145</xdr:row>
          <xdr:rowOff>76200</xdr:rowOff>
        </xdr:from>
        <xdr:to>
          <xdr:col>13</xdr:col>
          <xdr:colOff>0</xdr:colOff>
          <xdr:row>145</xdr:row>
          <xdr:rowOff>289560</xdr:rowOff>
        </xdr:to>
        <xdr:sp macro="" textlink="">
          <xdr:nvSpPr>
            <xdr:cNvPr id="42535" name="Check Box 72" hidden="1">
              <a:extLst>
                <a:ext uri="{63B3BB69-23CF-44E3-9099-C40C66FF867C}">
                  <a14:compatExt spid="_x0000_s42535"/>
                </a:ext>
                <a:ext uri="{FF2B5EF4-FFF2-40B4-BE49-F238E27FC236}">
                  <a16:creationId xmlns:a16="http://schemas.microsoft.com/office/drawing/2014/main" id="{00000000-0008-0000-0000-00002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145</xdr:row>
          <xdr:rowOff>76200</xdr:rowOff>
        </xdr:from>
        <xdr:to>
          <xdr:col>14</xdr:col>
          <xdr:colOff>0</xdr:colOff>
          <xdr:row>145</xdr:row>
          <xdr:rowOff>289560</xdr:rowOff>
        </xdr:to>
        <xdr:sp macro="" textlink="">
          <xdr:nvSpPr>
            <xdr:cNvPr id="42536" name="Check Box 73" hidden="1">
              <a:extLst>
                <a:ext uri="{63B3BB69-23CF-44E3-9099-C40C66FF867C}">
                  <a14:compatExt spid="_x0000_s42536"/>
                </a:ext>
                <a:ext uri="{FF2B5EF4-FFF2-40B4-BE49-F238E27FC236}">
                  <a16:creationId xmlns:a16="http://schemas.microsoft.com/office/drawing/2014/main" id="{00000000-0008-0000-0000-00002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194</xdr:row>
          <xdr:rowOff>30480</xdr:rowOff>
        </xdr:from>
        <xdr:to>
          <xdr:col>13</xdr:col>
          <xdr:colOff>60960</xdr:colOff>
          <xdr:row>194</xdr:row>
          <xdr:rowOff>259080</xdr:rowOff>
        </xdr:to>
        <xdr:sp macro="" textlink="">
          <xdr:nvSpPr>
            <xdr:cNvPr id="42537" name="Check Box 78" hidden="1">
              <a:extLst>
                <a:ext uri="{63B3BB69-23CF-44E3-9099-C40C66FF867C}">
                  <a14:compatExt spid="_x0000_s42537"/>
                </a:ext>
                <a:ext uri="{FF2B5EF4-FFF2-40B4-BE49-F238E27FC236}">
                  <a16:creationId xmlns:a16="http://schemas.microsoft.com/office/drawing/2014/main" id="{00000000-0008-0000-0000-00002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195</xdr:row>
          <xdr:rowOff>38100</xdr:rowOff>
        </xdr:from>
        <xdr:to>
          <xdr:col>13</xdr:col>
          <xdr:colOff>60960</xdr:colOff>
          <xdr:row>195</xdr:row>
          <xdr:rowOff>274320</xdr:rowOff>
        </xdr:to>
        <xdr:sp macro="" textlink="">
          <xdr:nvSpPr>
            <xdr:cNvPr id="42538" name="Check Box 79" hidden="1">
              <a:extLst>
                <a:ext uri="{63B3BB69-23CF-44E3-9099-C40C66FF867C}">
                  <a14:compatExt spid="_x0000_s42538"/>
                </a:ext>
                <a:ext uri="{FF2B5EF4-FFF2-40B4-BE49-F238E27FC236}">
                  <a16:creationId xmlns:a16="http://schemas.microsoft.com/office/drawing/2014/main" id="{00000000-0008-0000-0000-00002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196</xdr:row>
          <xdr:rowOff>38100</xdr:rowOff>
        </xdr:from>
        <xdr:to>
          <xdr:col>13</xdr:col>
          <xdr:colOff>60960</xdr:colOff>
          <xdr:row>196</xdr:row>
          <xdr:rowOff>274320</xdr:rowOff>
        </xdr:to>
        <xdr:sp macro="" textlink="">
          <xdr:nvSpPr>
            <xdr:cNvPr id="42539" name="Check Box 80" hidden="1">
              <a:extLst>
                <a:ext uri="{63B3BB69-23CF-44E3-9099-C40C66FF867C}">
                  <a14:compatExt spid="_x0000_s42539"/>
                </a:ext>
                <a:ext uri="{FF2B5EF4-FFF2-40B4-BE49-F238E27FC236}">
                  <a16:creationId xmlns:a16="http://schemas.microsoft.com/office/drawing/2014/main" id="{00000000-0008-0000-0000-00002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708660</xdr:colOff>
          <xdr:row>197</xdr:row>
          <xdr:rowOff>38100</xdr:rowOff>
        </xdr:from>
        <xdr:to>
          <xdr:col>13</xdr:col>
          <xdr:colOff>60960</xdr:colOff>
          <xdr:row>197</xdr:row>
          <xdr:rowOff>274320</xdr:rowOff>
        </xdr:to>
        <xdr:sp macro="" textlink="">
          <xdr:nvSpPr>
            <xdr:cNvPr id="42540" name="Check Box 81" hidden="1">
              <a:extLst>
                <a:ext uri="{63B3BB69-23CF-44E3-9099-C40C66FF867C}">
                  <a14:compatExt spid="_x0000_s42540"/>
                </a:ext>
                <a:ext uri="{FF2B5EF4-FFF2-40B4-BE49-F238E27FC236}">
                  <a16:creationId xmlns:a16="http://schemas.microsoft.com/office/drawing/2014/main" id="{00000000-0008-0000-0000-00002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206</xdr:row>
          <xdr:rowOff>60960</xdr:rowOff>
        </xdr:from>
        <xdr:to>
          <xdr:col>9</xdr:col>
          <xdr:colOff>0</xdr:colOff>
          <xdr:row>206</xdr:row>
          <xdr:rowOff>259080</xdr:rowOff>
        </xdr:to>
        <xdr:sp macro="" textlink="">
          <xdr:nvSpPr>
            <xdr:cNvPr id="42541" name="Check Box 82" hidden="1">
              <a:extLst>
                <a:ext uri="{63B3BB69-23CF-44E3-9099-C40C66FF867C}">
                  <a14:compatExt spid="_x0000_s42541"/>
                </a:ext>
                <a:ext uri="{FF2B5EF4-FFF2-40B4-BE49-F238E27FC236}">
                  <a16:creationId xmlns:a16="http://schemas.microsoft.com/office/drawing/2014/main" id="{00000000-0008-0000-0000-00002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206</xdr:row>
          <xdr:rowOff>60960</xdr:rowOff>
        </xdr:from>
        <xdr:to>
          <xdr:col>10</xdr:col>
          <xdr:colOff>0</xdr:colOff>
          <xdr:row>206</xdr:row>
          <xdr:rowOff>259080</xdr:rowOff>
        </xdr:to>
        <xdr:sp macro="" textlink="">
          <xdr:nvSpPr>
            <xdr:cNvPr id="42542" name="Check Box 83" hidden="1">
              <a:extLst>
                <a:ext uri="{63B3BB69-23CF-44E3-9099-C40C66FF867C}">
                  <a14:compatExt spid="_x0000_s42542"/>
                </a:ext>
                <a:ext uri="{FF2B5EF4-FFF2-40B4-BE49-F238E27FC236}">
                  <a16:creationId xmlns:a16="http://schemas.microsoft.com/office/drawing/2014/main" id="{00000000-0008-0000-0000-00002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205</xdr:row>
          <xdr:rowOff>60960</xdr:rowOff>
        </xdr:from>
        <xdr:to>
          <xdr:col>9</xdr:col>
          <xdr:colOff>0</xdr:colOff>
          <xdr:row>205</xdr:row>
          <xdr:rowOff>259080</xdr:rowOff>
        </xdr:to>
        <xdr:sp macro="" textlink="">
          <xdr:nvSpPr>
            <xdr:cNvPr id="42543" name="Check Box 199" hidden="1">
              <a:extLst>
                <a:ext uri="{63B3BB69-23CF-44E3-9099-C40C66FF867C}">
                  <a14:compatExt spid="_x0000_s42543"/>
                </a:ext>
                <a:ext uri="{FF2B5EF4-FFF2-40B4-BE49-F238E27FC236}">
                  <a16:creationId xmlns:a16="http://schemas.microsoft.com/office/drawing/2014/main" id="{00000000-0008-0000-0000-00002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205</xdr:row>
          <xdr:rowOff>60960</xdr:rowOff>
        </xdr:from>
        <xdr:to>
          <xdr:col>10</xdr:col>
          <xdr:colOff>0</xdr:colOff>
          <xdr:row>205</xdr:row>
          <xdr:rowOff>259080</xdr:rowOff>
        </xdr:to>
        <xdr:sp macro="" textlink="">
          <xdr:nvSpPr>
            <xdr:cNvPr id="42544" name="Check Box 200" hidden="1">
              <a:extLst>
                <a:ext uri="{63B3BB69-23CF-44E3-9099-C40C66FF867C}">
                  <a14:compatExt spid="_x0000_s42544"/>
                </a:ext>
                <a:ext uri="{FF2B5EF4-FFF2-40B4-BE49-F238E27FC236}">
                  <a16:creationId xmlns:a16="http://schemas.microsoft.com/office/drawing/2014/main" id="{00000000-0008-0000-0000-00003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237</xdr:row>
          <xdr:rowOff>60960</xdr:rowOff>
        </xdr:from>
        <xdr:to>
          <xdr:col>8</xdr:col>
          <xdr:colOff>289560</xdr:colOff>
          <xdr:row>237</xdr:row>
          <xdr:rowOff>297180</xdr:rowOff>
        </xdr:to>
        <xdr:sp macro="" textlink="">
          <xdr:nvSpPr>
            <xdr:cNvPr id="42546" name="Check Box 87" hidden="1">
              <a:extLst>
                <a:ext uri="{63B3BB69-23CF-44E3-9099-C40C66FF867C}">
                  <a14:compatExt spid="_x0000_s42546"/>
                </a:ext>
                <a:ext uri="{FF2B5EF4-FFF2-40B4-BE49-F238E27FC236}">
                  <a16:creationId xmlns:a16="http://schemas.microsoft.com/office/drawing/2014/main" id="{00000000-0008-0000-0000-00003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238</xdr:row>
          <xdr:rowOff>60960</xdr:rowOff>
        </xdr:from>
        <xdr:to>
          <xdr:col>8</xdr:col>
          <xdr:colOff>441960</xdr:colOff>
          <xdr:row>238</xdr:row>
          <xdr:rowOff>297180</xdr:rowOff>
        </xdr:to>
        <xdr:sp macro="" textlink="">
          <xdr:nvSpPr>
            <xdr:cNvPr id="42547" name="Check Box 88" hidden="1">
              <a:extLst>
                <a:ext uri="{63B3BB69-23CF-44E3-9099-C40C66FF867C}">
                  <a14:compatExt spid="_x0000_s42547"/>
                </a:ext>
                <a:ext uri="{FF2B5EF4-FFF2-40B4-BE49-F238E27FC236}">
                  <a16:creationId xmlns:a16="http://schemas.microsoft.com/office/drawing/2014/main" id="{00000000-0008-0000-0000-00003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239</xdr:row>
          <xdr:rowOff>60960</xdr:rowOff>
        </xdr:from>
        <xdr:to>
          <xdr:col>8</xdr:col>
          <xdr:colOff>419100</xdr:colOff>
          <xdr:row>239</xdr:row>
          <xdr:rowOff>297180</xdr:rowOff>
        </xdr:to>
        <xdr:sp macro="" textlink="">
          <xdr:nvSpPr>
            <xdr:cNvPr id="42548" name="Check Box 89" hidden="1">
              <a:extLst>
                <a:ext uri="{63B3BB69-23CF-44E3-9099-C40C66FF867C}">
                  <a14:compatExt spid="_x0000_s42548"/>
                </a:ext>
                <a:ext uri="{FF2B5EF4-FFF2-40B4-BE49-F238E27FC236}">
                  <a16:creationId xmlns:a16="http://schemas.microsoft.com/office/drawing/2014/main" id="{00000000-0008-0000-0000-00003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249</xdr:row>
          <xdr:rowOff>60960</xdr:rowOff>
        </xdr:from>
        <xdr:to>
          <xdr:col>8</xdr:col>
          <xdr:colOff>251460</xdr:colOff>
          <xdr:row>249</xdr:row>
          <xdr:rowOff>297180</xdr:rowOff>
        </xdr:to>
        <xdr:sp macro="" textlink="">
          <xdr:nvSpPr>
            <xdr:cNvPr id="42549" name="Check Box 90" hidden="1">
              <a:extLst>
                <a:ext uri="{63B3BB69-23CF-44E3-9099-C40C66FF867C}">
                  <a14:compatExt spid="_x0000_s42549"/>
                </a:ext>
                <a:ext uri="{FF2B5EF4-FFF2-40B4-BE49-F238E27FC236}">
                  <a16:creationId xmlns:a16="http://schemas.microsoft.com/office/drawing/2014/main" id="{00000000-0008-0000-0000-00003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253</xdr:row>
          <xdr:rowOff>99060</xdr:rowOff>
        </xdr:from>
        <xdr:to>
          <xdr:col>8</xdr:col>
          <xdr:colOff>259080</xdr:colOff>
          <xdr:row>253</xdr:row>
          <xdr:rowOff>342900</xdr:rowOff>
        </xdr:to>
        <xdr:sp macro="" textlink="">
          <xdr:nvSpPr>
            <xdr:cNvPr id="42550" name="Check Box 91" hidden="1">
              <a:extLst>
                <a:ext uri="{63B3BB69-23CF-44E3-9099-C40C66FF867C}">
                  <a14:compatExt spid="_x0000_s42550"/>
                </a:ext>
                <a:ext uri="{FF2B5EF4-FFF2-40B4-BE49-F238E27FC236}">
                  <a16:creationId xmlns:a16="http://schemas.microsoft.com/office/drawing/2014/main" id="{00000000-0008-0000-0000-00003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236</xdr:row>
          <xdr:rowOff>38100</xdr:rowOff>
        </xdr:from>
        <xdr:to>
          <xdr:col>13</xdr:col>
          <xdr:colOff>708660</xdr:colOff>
          <xdr:row>236</xdr:row>
          <xdr:rowOff>297180</xdr:rowOff>
        </xdr:to>
        <xdr:sp macro="" textlink="">
          <xdr:nvSpPr>
            <xdr:cNvPr id="42551" name="Check Box 92" hidden="1">
              <a:extLst>
                <a:ext uri="{63B3BB69-23CF-44E3-9099-C40C66FF867C}">
                  <a14:compatExt spid="_x0000_s42551"/>
                </a:ext>
                <a:ext uri="{FF2B5EF4-FFF2-40B4-BE49-F238E27FC236}">
                  <a16:creationId xmlns:a16="http://schemas.microsoft.com/office/drawing/2014/main" id="{00000000-0008-0000-0000-00003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250</xdr:row>
          <xdr:rowOff>60960</xdr:rowOff>
        </xdr:from>
        <xdr:to>
          <xdr:col>8</xdr:col>
          <xdr:colOff>327660</xdr:colOff>
          <xdr:row>250</xdr:row>
          <xdr:rowOff>274320</xdr:rowOff>
        </xdr:to>
        <xdr:sp macro="" textlink="">
          <xdr:nvSpPr>
            <xdr:cNvPr id="42552" name="Check Box 167" hidden="1">
              <a:extLst>
                <a:ext uri="{63B3BB69-23CF-44E3-9099-C40C66FF867C}">
                  <a14:compatExt spid="_x0000_s42552"/>
                </a:ext>
                <a:ext uri="{FF2B5EF4-FFF2-40B4-BE49-F238E27FC236}">
                  <a16:creationId xmlns:a16="http://schemas.microsoft.com/office/drawing/2014/main" id="{00000000-0008-0000-0000-00003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250</xdr:row>
          <xdr:rowOff>60960</xdr:rowOff>
        </xdr:from>
        <xdr:to>
          <xdr:col>9</xdr:col>
          <xdr:colOff>99060</xdr:colOff>
          <xdr:row>250</xdr:row>
          <xdr:rowOff>274320</xdr:rowOff>
        </xdr:to>
        <xdr:sp macro="" textlink="">
          <xdr:nvSpPr>
            <xdr:cNvPr id="42553" name="Check Box 168" hidden="1">
              <a:extLst>
                <a:ext uri="{63B3BB69-23CF-44E3-9099-C40C66FF867C}">
                  <a14:compatExt spid="_x0000_s42553"/>
                </a:ext>
                <a:ext uri="{FF2B5EF4-FFF2-40B4-BE49-F238E27FC236}">
                  <a16:creationId xmlns:a16="http://schemas.microsoft.com/office/drawing/2014/main" id="{00000000-0008-0000-0000-00003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250</xdr:row>
          <xdr:rowOff>60960</xdr:rowOff>
        </xdr:from>
        <xdr:to>
          <xdr:col>10</xdr:col>
          <xdr:colOff>68580</xdr:colOff>
          <xdr:row>250</xdr:row>
          <xdr:rowOff>274320</xdr:rowOff>
        </xdr:to>
        <xdr:sp macro="" textlink="">
          <xdr:nvSpPr>
            <xdr:cNvPr id="42555" name="Check Box 170" hidden="1">
              <a:extLst>
                <a:ext uri="{63B3BB69-23CF-44E3-9099-C40C66FF867C}">
                  <a14:compatExt spid="_x0000_s42555"/>
                </a:ext>
                <a:ext uri="{FF2B5EF4-FFF2-40B4-BE49-F238E27FC236}">
                  <a16:creationId xmlns:a16="http://schemas.microsoft.com/office/drawing/2014/main" id="{00000000-0008-0000-0000-00003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250</xdr:row>
          <xdr:rowOff>60960</xdr:rowOff>
        </xdr:from>
        <xdr:to>
          <xdr:col>11</xdr:col>
          <xdr:colOff>60960</xdr:colOff>
          <xdr:row>250</xdr:row>
          <xdr:rowOff>274320</xdr:rowOff>
        </xdr:to>
        <xdr:sp macro="" textlink="">
          <xdr:nvSpPr>
            <xdr:cNvPr id="42556" name="Check Box 171" hidden="1">
              <a:extLst>
                <a:ext uri="{63B3BB69-23CF-44E3-9099-C40C66FF867C}">
                  <a14:compatExt spid="_x0000_s42556"/>
                </a:ext>
                <a:ext uri="{FF2B5EF4-FFF2-40B4-BE49-F238E27FC236}">
                  <a16:creationId xmlns:a16="http://schemas.microsoft.com/office/drawing/2014/main" id="{00000000-0008-0000-0000-00003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251</xdr:row>
          <xdr:rowOff>60960</xdr:rowOff>
        </xdr:from>
        <xdr:to>
          <xdr:col>8</xdr:col>
          <xdr:colOff>327660</xdr:colOff>
          <xdr:row>251</xdr:row>
          <xdr:rowOff>274320</xdr:rowOff>
        </xdr:to>
        <xdr:sp macro="" textlink="">
          <xdr:nvSpPr>
            <xdr:cNvPr id="42557" name="Check Box 172" hidden="1">
              <a:extLst>
                <a:ext uri="{63B3BB69-23CF-44E3-9099-C40C66FF867C}">
                  <a14:compatExt spid="_x0000_s42557"/>
                </a:ext>
                <a:ext uri="{FF2B5EF4-FFF2-40B4-BE49-F238E27FC236}">
                  <a16:creationId xmlns:a16="http://schemas.microsoft.com/office/drawing/2014/main" id="{00000000-0008-0000-0000-00003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249</xdr:row>
          <xdr:rowOff>60960</xdr:rowOff>
        </xdr:from>
        <xdr:to>
          <xdr:col>9</xdr:col>
          <xdr:colOff>106680</xdr:colOff>
          <xdr:row>249</xdr:row>
          <xdr:rowOff>274320</xdr:rowOff>
        </xdr:to>
        <xdr:sp macro="" textlink="">
          <xdr:nvSpPr>
            <xdr:cNvPr id="42562" name="Check Box 177" hidden="1">
              <a:extLst>
                <a:ext uri="{63B3BB69-23CF-44E3-9099-C40C66FF867C}">
                  <a14:compatExt spid="_x0000_s42562"/>
                </a:ext>
                <a:ext uri="{FF2B5EF4-FFF2-40B4-BE49-F238E27FC236}">
                  <a16:creationId xmlns:a16="http://schemas.microsoft.com/office/drawing/2014/main" id="{00000000-0008-0000-0000-00004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249</xdr:row>
          <xdr:rowOff>60960</xdr:rowOff>
        </xdr:from>
        <xdr:to>
          <xdr:col>10</xdr:col>
          <xdr:colOff>152400</xdr:colOff>
          <xdr:row>249</xdr:row>
          <xdr:rowOff>289560</xdr:rowOff>
        </xdr:to>
        <xdr:sp macro="" textlink="">
          <xdr:nvSpPr>
            <xdr:cNvPr id="42563" name="Check Box 178" hidden="1">
              <a:extLst>
                <a:ext uri="{63B3BB69-23CF-44E3-9099-C40C66FF867C}">
                  <a14:compatExt spid="_x0000_s42563"/>
                </a:ext>
                <a:ext uri="{FF2B5EF4-FFF2-40B4-BE49-F238E27FC236}">
                  <a16:creationId xmlns:a16="http://schemas.microsoft.com/office/drawing/2014/main" id="{00000000-0008-0000-0000-00004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237</xdr:row>
          <xdr:rowOff>38100</xdr:rowOff>
        </xdr:from>
        <xdr:to>
          <xdr:col>13</xdr:col>
          <xdr:colOff>708660</xdr:colOff>
          <xdr:row>237</xdr:row>
          <xdr:rowOff>297180</xdr:rowOff>
        </xdr:to>
        <xdr:sp macro="" textlink="">
          <xdr:nvSpPr>
            <xdr:cNvPr id="42564" name="Check Box 261" hidden="1">
              <a:extLst>
                <a:ext uri="{63B3BB69-23CF-44E3-9099-C40C66FF867C}">
                  <a14:compatExt spid="_x0000_s42564"/>
                </a:ext>
                <a:ext uri="{FF2B5EF4-FFF2-40B4-BE49-F238E27FC236}">
                  <a16:creationId xmlns:a16="http://schemas.microsoft.com/office/drawing/2014/main" id="{00000000-0008-0000-0000-00004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238</xdr:row>
          <xdr:rowOff>38100</xdr:rowOff>
        </xdr:from>
        <xdr:to>
          <xdr:col>13</xdr:col>
          <xdr:colOff>708660</xdr:colOff>
          <xdr:row>238</xdr:row>
          <xdr:rowOff>297180</xdr:rowOff>
        </xdr:to>
        <xdr:sp macro="" textlink="">
          <xdr:nvSpPr>
            <xdr:cNvPr id="42565" name="Check Box 262" hidden="1">
              <a:extLst>
                <a:ext uri="{63B3BB69-23CF-44E3-9099-C40C66FF867C}">
                  <a14:compatExt spid="_x0000_s42565"/>
                </a:ext>
                <a:ext uri="{FF2B5EF4-FFF2-40B4-BE49-F238E27FC236}">
                  <a16:creationId xmlns:a16="http://schemas.microsoft.com/office/drawing/2014/main" id="{00000000-0008-0000-0000-00004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239</xdr:row>
          <xdr:rowOff>38100</xdr:rowOff>
        </xdr:from>
        <xdr:to>
          <xdr:col>13</xdr:col>
          <xdr:colOff>708660</xdr:colOff>
          <xdr:row>239</xdr:row>
          <xdr:rowOff>297180</xdr:rowOff>
        </xdr:to>
        <xdr:sp macro="" textlink="">
          <xdr:nvSpPr>
            <xdr:cNvPr id="42566" name="Check Box 263" hidden="1">
              <a:extLst>
                <a:ext uri="{63B3BB69-23CF-44E3-9099-C40C66FF867C}">
                  <a14:compatExt spid="_x0000_s42566"/>
                </a:ext>
                <a:ext uri="{FF2B5EF4-FFF2-40B4-BE49-F238E27FC236}">
                  <a16:creationId xmlns:a16="http://schemas.microsoft.com/office/drawing/2014/main" id="{00000000-0008-0000-0000-00004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249</xdr:row>
          <xdr:rowOff>38100</xdr:rowOff>
        </xdr:from>
        <xdr:to>
          <xdr:col>13</xdr:col>
          <xdr:colOff>708660</xdr:colOff>
          <xdr:row>249</xdr:row>
          <xdr:rowOff>297180</xdr:rowOff>
        </xdr:to>
        <xdr:sp macro="" textlink="">
          <xdr:nvSpPr>
            <xdr:cNvPr id="42567" name="Check Box 264" hidden="1">
              <a:extLst>
                <a:ext uri="{63B3BB69-23CF-44E3-9099-C40C66FF867C}">
                  <a14:compatExt spid="_x0000_s42567"/>
                </a:ext>
                <a:ext uri="{FF2B5EF4-FFF2-40B4-BE49-F238E27FC236}">
                  <a16:creationId xmlns:a16="http://schemas.microsoft.com/office/drawing/2014/main" id="{00000000-0008-0000-0000-00004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250</xdr:row>
          <xdr:rowOff>38100</xdr:rowOff>
        </xdr:from>
        <xdr:to>
          <xdr:col>13</xdr:col>
          <xdr:colOff>708660</xdr:colOff>
          <xdr:row>250</xdr:row>
          <xdr:rowOff>297180</xdr:rowOff>
        </xdr:to>
        <xdr:sp macro="" textlink="">
          <xdr:nvSpPr>
            <xdr:cNvPr id="42568" name="Check Box 265" hidden="1">
              <a:extLst>
                <a:ext uri="{63B3BB69-23CF-44E3-9099-C40C66FF867C}">
                  <a14:compatExt spid="_x0000_s42568"/>
                </a:ext>
                <a:ext uri="{FF2B5EF4-FFF2-40B4-BE49-F238E27FC236}">
                  <a16:creationId xmlns:a16="http://schemas.microsoft.com/office/drawing/2014/main" id="{00000000-0008-0000-0000-00004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253</xdr:row>
          <xdr:rowOff>99060</xdr:rowOff>
        </xdr:from>
        <xdr:to>
          <xdr:col>13</xdr:col>
          <xdr:colOff>708660</xdr:colOff>
          <xdr:row>253</xdr:row>
          <xdr:rowOff>342900</xdr:rowOff>
        </xdr:to>
        <xdr:sp macro="" textlink="">
          <xdr:nvSpPr>
            <xdr:cNvPr id="42570" name="Check Box 267" hidden="1">
              <a:extLst>
                <a:ext uri="{63B3BB69-23CF-44E3-9099-C40C66FF867C}">
                  <a14:compatExt spid="_x0000_s42570"/>
                </a:ext>
                <a:ext uri="{FF2B5EF4-FFF2-40B4-BE49-F238E27FC236}">
                  <a16:creationId xmlns:a16="http://schemas.microsoft.com/office/drawing/2014/main" id="{00000000-0008-0000-0000-00004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243</xdr:row>
          <xdr:rowOff>60960</xdr:rowOff>
        </xdr:from>
        <xdr:to>
          <xdr:col>8</xdr:col>
          <xdr:colOff>441960</xdr:colOff>
          <xdr:row>243</xdr:row>
          <xdr:rowOff>297180</xdr:rowOff>
        </xdr:to>
        <xdr:sp macro="" textlink="">
          <xdr:nvSpPr>
            <xdr:cNvPr id="42573" name="Check Box 724" hidden="1">
              <a:extLst>
                <a:ext uri="{63B3BB69-23CF-44E3-9099-C40C66FF867C}">
                  <a14:compatExt spid="_x0000_s42573"/>
                </a:ext>
                <a:ext uri="{FF2B5EF4-FFF2-40B4-BE49-F238E27FC236}">
                  <a16:creationId xmlns:a16="http://schemas.microsoft.com/office/drawing/2014/main" id="{00000000-0008-0000-0000-00004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240</xdr:row>
          <xdr:rowOff>38100</xdr:rowOff>
        </xdr:from>
        <xdr:to>
          <xdr:col>13</xdr:col>
          <xdr:colOff>708660</xdr:colOff>
          <xdr:row>240</xdr:row>
          <xdr:rowOff>297180</xdr:rowOff>
        </xdr:to>
        <xdr:sp macro="" textlink="">
          <xdr:nvSpPr>
            <xdr:cNvPr id="42574" name="Check Box 725" hidden="1">
              <a:extLst>
                <a:ext uri="{63B3BB69-23CF-44E3-9099-C40C66FF867C}">
                  <a14:compatExt spid="_x0000_s42574"/>
                </a:ext>
                <a:ext uri="{FF2B5EF4-FFF2-40B4-BE49-F238E27FC236}">
                  <a16:creationId xmlns:a16="http://schemas.microsoft.com/office/drawing/2014/main" id="{00000000-0008-0000-0000-00004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243</xdr:row>
          <xdr:rowOff>38100</xdr:rowOff>
        </xdr:from>
        <xdr:to>
          <xdr:col>13</xdr:col>
          <xdr:colOff>708660</xdr:colOff>
          <xdr:row>243</xdr:row>
          <xdr:rowOff>297180</xdr:rowOff>
        </xdr:to>
        <xdr:sp macro="" textlink="">
          <xdr:nvSpPr>
            <xdr:cNvPr id="42575" name="Check Box 726" hidden="1">
              <a:extLst>
                <a:ext uri="{63B3BB69-23CF-44E3-9099-C40C66FF867C}">
                  <a14:compatExt spid="_x0000_s42575"/>
                </a:ext>
                <a:ext uri="{FF2B5EF4-FFF2-40B4-BE49-F238E27FC236}">
                  <a16:creationId xmlns:a16="http://schemas.microsoft.com/office/drawing/2014/main" id="{00000000-0008-0000-0000-00004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242</xdr:row>
          <xdr:rowOff>38100</xdr:rowOff>
        </xdr:from>
        <xdr:to>
          <xdr:col>13</xdr:col>
          <xdr:colOff>708660</xdr:colOff>
          <xdr:row>242</xdr:row>
          <xdr:rowOff>297180</xdr:rowOff>
        </xdr:to>
        <xdr:sp macro="" textlink="">
          <xdr:nvSpPr>
            <xdr:cNvPr id="42577" name="Check Box 728" hidden="1">
              <a:extLst>
                <a:ext uri="{63B3BB69-23CF-44E3-9099-C40C66FF867C}">
                  <a14:compatExt spid="_x0000_s42577"/>
                </a:ext>
                <a:ext uri="{FF2B5EF4-FFF2-40B4-BE49-F238E27FC236}">
                  <a16:creationId xmlns:a16="http://schemas.microsoft.com/office/drawing/2014/main" id="{00000000-0008-0000-0000-00005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248</xdr:row>
          <xdr:rowOff>60960</xdr:rowOff>
        </xdr:from>
        <xdr:to>
          <xdr:col>8</xdr:col>
          <xdr:colOff>297180</xdr:colOff>
          <xdr:row>248</xdr:row>
          <xdr:rowOff>297180</xdr:rowOff>
        </xdr:to>
        <xdr:sp macro="" textlink="">
          <xdr:nvSpPr>
            <xdr:cNvPr id="42578" name="Check Box 729" hidden="1">
              <a:extLst>
                <a:ext uri="{63B3BB69-23CF-44E3-9099-C40C66FF867C}">
                  <a14:compatExt spid="_x0000_s42578"/>
                </a:ext>
                <a:ext uri="{FF2B5EF4-FFF2-40B4-BE49-F238E27FC236}">
                  <a16:creationId xmlns:a16="http://schemas.microsoft.com/office/drawing/2014/main" id="{00000000-0008-0000-0000-00005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248</xdr:row>
          <xdr:rowOff>38100</xdr:rowOff>
        </xdr:from>
        <xdr:to>
          <xdr:col>13</xdr:col>
          <xdr:colOff>708660</xdr:colOff>
          <xdr:row>248</xdr:row>
          <xdr:rowOff>297180</xdr:rowOff>
        </xdr:to>
        <xdr:sp macro="" textlink="">
          <xdr:nvSpPr>
            <xdr:cNvPr id="42579" name="Check Box 730" hidden="1">
              <a:extLst>
                <a:ext uri="{63B3BB69-23CF-44E3-9099-C40C66FF867C}">
                  <a14:compatExt spid="_x0000_s42579"/>
                </a:ext>
                <a:ext uri="{FF2B5EF4-FFF2-40B4-BE49-F238E27FC236}">
                  <a16:creationId xmlns:a16="http://schemas.microsoft.com/office/drawing/2014/main" id="{00000000-0008-0000-0000-00005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246</xdr:row>
          <xdr:rowOff>60960</xdr:rowOff>
        </xdr:from>
        <xdr:to>
          <xdr:col>8</xdr:col>
          <xdr:colOff>297180</xdr:colOff>
          <xdr:row>246</xdr:row>
          <xdr:rowOff>297180</xdr:rowOff>
        </xdr:to>
        <xdr:sp macro="" textlink="">
          <xdr:nvSpPr>
            <xdr:cNvPr id="42580" name="Check Box 731" hidden="1">
              <a:extLst>
                <a:ext uri="{63B3BB69-23CF-44E3-9099-C40C66FF867C}">
                  <a14:compatExt spid="_x0000_s42580"/>
                </a:ext>
                <a:ext uri="{FF2B5EF4-FFF2-40B4-BE49-F238E27FC236}">
                  <a16:creationId xmlns:a16="http://schemas.microsoft.com/office/drawing/2014/main" id="{00000000-0008-0000-0000-00005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246</xdr:row>
          <xdr:rowOff>38100</xdr:rowOff>
        </xdr:from>
        <xdr:to>
          <xdr:col>13</xdr:col>
          <xdr:colOff>708660</xdr:colOff>
          <xdr:row>246</xdr:row>
          <xdr:rowOff>297180</xdr:rowOff>
        </xdr:to>
        <xdr:sp macro="" textlink="">
          <xdr:nvSpPr>
            <xdr:cNvPr id="42581" name="Check Box 732" hidden="1">
              <a:extLst>
                <a:ext uri="{63B3BB69-23CF-44E3-9099-C40C66FF867C}">
                  <a14:compatExt spid="_x0000_s42581"/>
                </a:ext>
                <a:ext uri="{FF2B5EF4-FFF2-40B4-BE49-F238E27FC236}">
                  <a16:creationId xmlns:a16="http://schemas.microsoft.com/office/drawing/2014/main" id="{00000000-0008-0000-0000-00005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247</xdr:row>
          <xdr:rowOff>60960</xdr:rowOff>
        </xdr:from>
        <xdr:to>
          <xdr:col>8</xdr:col>
          <xdr:colOff>297180</xdr:colOff>
          <xdr:row>247</xdr:row>
          <xdr:rowOff>297180</xdr:rowOff>
        </xdr:to>
        <xdr:sp macro="" textlink="">
          <xdr:nvSpPr>
            <xdr:cNvPr id="42582" name="Check Box 733" hidden="1">
              <a:extLst>
                <a:ext uri="{63B3BB69-23CF-44E3-9099-C40C66FF867C}">
                  <a14:compatExt spid="_x0000_s42582"/>
                </a:ext>
                <a:ext uri="{FF2B5EF4-FFF2-40B4-BE49-F238E27FC236}">
                  <a16:creationId xmlns:a16="http://schemas.microsoft.com/office/drawing/2014/main" id="{00000000-0008-0000-0000-00005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247</xdr:row>
          <xdr:rowOff>38100</xdr:rowOff>
        </xdr:from>
        <xdr:to>
          <xdr:col>13</xdr:col>
          <xdr:colOff>708660</xdr:colOff>
          <xdr:row>247</xdr:row>
          <xdr:rowOff>297180</xdr:rowOff>
        </xdr:to>
        <xdr:sp macro="" textlink="">
          <xdr:nvSpPr>
            <xdr:cNvPr id="42583" name="Check Box 734" hidden="1">
              <a:extLst>
                <a:ext uri="{63B3BB69-23CF-44E3-9099-C40C66FF867C}">
                  <a14:compatExt spid="_x0000_s42583"/>
                </a:ext>
                <a:ext uri="{FF2B5EF4-FFF2-40B4-BE49-F238E27FC236}">
                  <a16:creationId xmlns:a16="http://schemas.microsoft.com/office/drawing/2014/main" id="{00000000-0008-0000-0000-00005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255</xdr:row>
          <xdr:rowOff>60960</xdr:rowOff>
        </xdr:from>
        <xdr:to>
          <xdr:col>8</xdr:col>
          <xdr:colOff>152400</xdr:colOff>
          <xdr:row>255</xdr:row>
          <xdr:rowOff>297180</xdr:rowOff>
        </xdr:to>
        <xdr:sp macro="" textlink="">
          <xdr:nvSpPr>
            <xdr:cNvPr id="42586" name="Check Box 97" hidden="1">
              <a:extLst>
                <a:ext uri="{63B3BB69-23CF-44E3-9099-C40C66FF867C}">
                  <a14:compatExt spid="_x0000_s42586"/>
                </a:ext>
                <a:ext uri="{FF2B5EF4-FFF2-40B4-BE49-F238E27FC236}">
                  <a16:creationId xmlns:a16="http://schemas.microsoft.com/office/drawing/2014/main" id="{00000000-0008-0000-0000-00005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716280</xdr:colOff>
          <xdr:row>255</xdr:row>
          <xdr:rowOff>60960</xdr:rowOff>
        </xdr:from>
        <xdr:to>
          <xdr:col>9</xdr:col>
          <xdr:colOff>373380</xdr:colOff>
          <xdr:row>255</xdr:row>
          <xdr:rowOff>297180</xdr:rowOff>
        </xdr:to>
        <xdr:sp macro="" textlink="">
          <xdr:nvSpPr>
            <xdr:cNvPr id="42587" name="Check Box 98" hidden="1">
              <a:extLst>
                <a:ext uri="{63B3BB69-23CF-44E3-9099-C40C66FF867C}">
                  <a14:compatExt spid="_x0000_s42587"/>
                </a:ext>
                <a:ext uri="{FF2B5EF4-FFF2-40B4-BE49-F238E27FC236}">
                  <a16:creationId xmlns:a16="http://schemas.microsoft.com/office/drawing/2014/main" id="{00000000-0008-0000-0000-00005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264</xdr:row>
          <xdr:rowOff>60960</xdr:rowOff>
        </xdr:from>
        <xdr:to>
          <xdr:col>9</xdr:col>
          <xdr:colOff>289560</xdr:colOff>
          <xdr:row>264</xdr:row>
          <xdr:rowOff>327660</xdr:rowOff>
        </xdr:to>
        <xdr:sp macro="" textlink="">
          <xdr:nvSpPr>
            <xdr:cNvPr id="42588" name="Check Box 93" hidden="1">
              <a:extLst>
                <a:ext uri="{63B3BB69-23CF-44E3-9099-C40C66FF867C}">
                  <a14:compatExt spid="_x0000_s42588"/>
                </a:ext>
                <a:ext uri="{FF2B5EF4-FFF2-40B4-BE49-F238E27FC236}">
                  <a16:creationId xmlns:a16="http://schemas.microsoft.com/office/drawing/2014/main" id="{00000000-0008-0000-0000-00005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救急車の手配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265</xdr:row>
          <xdr:rowOff>60960</xdr:rowOff>
        </xdr:from>
        <xdr:to>
          <xdr:col>9</xdr:col>
          <xdr:colOff>289560</xdr:colOff>
          <xdr:row>265</xdr:row>
          <xdr:rowOff>327660</xdr:rowOff>
        </xdr:to>
        <xdr:sp macro="" textlink="">
          <xdr:nvSpPr>
            <xdr:cNvPr id="42589" name="Check Box 94" hidden="1">
              <a:extLst>
                <a:ext uri="{63B3BB69-23CF-44E3-9099-C40C66FF867C}">
                  <a14:compatExt spid="_x0000_s42589"/>
                </a:ext>
                <a:ext uri="{FF2B5EF4-FFF2-40B4-BE49-F238E27FC236}">
                  <a16:creationId xmlns:a16="http://schemas.microsoft.com/office/drawing/2014/main" id="{00000000-0008-0000-0000-00005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入退院の付き添い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266</xdr:row>
          <xdr:rowOff>38100</xdr:rowOff>
        </xdr:from>
        <xdr:to>
          <xdr:col>9</xdr:col>
          <xdr:colOff>289560</xdr:colOff>
          <xdr:row>266</xdr:row>
          <xdr:rowOff>297180</xdr:rowOff>
        </xdr:to>
        <xdr:sp macro="" textlink="">
          <xdr:nvSpPr>
            <xdr:cNvPr id="42590" name="Check Box 95" hidden="1">
              <a:extLst>
                <a:ext uri="{63B3BB69-23CF-44E3-9099-C40C66FF867C}">
                  <a14:compatExt spid="_x0000_s42590"/>
                </a:ext>
                <a:ext uri="{FF2B5EF4-FFF2-40B4-BE49-F238E27FC236}">
                  <a16:creationId xmlns:a16="http://schemas.microsoft.com/office/drawing/2014/main" id="{00000000-0008-0000-0000-00005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　通院介助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441960</xdr:colOff>
          <xdr:row>267</xdr:row>
          <xdr:rowOff>38100</xdr:rowOff>
        </xdr:from>
        <xdr:to>
          <xdr:col>8</xdr:col>
          <xdr:colOff>388620</xdr:colOff>
          <xdr:row>267</xdr:row>
          <xdr:rowOff>297180</xdr:rowOff>
        </xdr:to>
        <xdr:sp macro="" textlink="">
          <xdr:nvSpPr>
            <xdr:cNvPr id="42591" name="Check Box 96" hidden="1">
              <a:extLst>
                <a:ext uri="{63B3BB69-23CF-44E3-9099-C40C66FF867C}">
                  <a14:compatExt spid="_x0000_s42591"/>
                </a:ext>
                <a:ext uri="{FF2B5EF4-FFF2-40B4-BE49-F238E27FC236}">
                  <a16:creationId xmlns:a16="http://schemas.microsoft.com/office/drawing/2014/main" id="{00000000-0008-0000-0000-00005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４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632460</xdr:colOff>
          <xdr:row>302</xdr:row>
          <xdr:rowOff>38100</xdr:rowOff>
        </xdr:from>
        <xdr:to>
          <xdr:col>7</xdr:col>
          <xdr:colOff>0</xdr:colOff>
          <xdr:row>302</xdr:row>
          <xdr:rowOff>297180</xdr:rowOff>
        </xdr:to>
        <xdr:sp macro="" textlink="">
          <xdr:nvSpPr>
            <xdr:cNvPr id="42592" name="Check Box 99" hidden="1">
              <a:extLst>
                <a:ext uri="{63B3BB69-23CF-44E3-9099-C40C66FF867C}">
                  <a14:compatExt spid="_x0000_s42592"/>
                </a:ext>
                <a:ext uri="{FF2B5EF4-FFF2-40B4-BE49-F238E27FC236}">
                  <a16:creationId xmlns:a16="http://schemas.microsoft.com/office/drawing/2014/main" id="{00000000-0008-0000-0000-00006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822960</xdr:colOff>
          <xdr:row>302</xdr:row>
          <xdr:rowOff>38100</xdr:rowOff>
        </xdr:from>
        <xdr:to>
          <xdr:col>9</xdr:col>
          <xdr:colOff>251460</xdr:colOff>
          <xdr:row>302</xdr:row>
          <xdr:rowOff>297180</xdr:rowOff>
        </xdr:to>
        <xdr:sp macro="" textlink="">
          <xdr:nvSpPr>
            <xdr:cNvPr id="42593" name="Check Box 100" hidden="1">
              <a:extLst>
                <a:ext uri="{63B3BB69-23CF-44E3-9099-C40C66FF867C}">
                  <a14:compatExt spid="_x0000_s42593"/>
                </a:ext>
                <a:ext uri="{FF2B5EF4-FFF2-40B4-BE49-F238E27FC236}">
                  <a16:creationId xmlns:a16="http://schemas.microsoft.com/office/drawing/2014/main" id="{00000000-0008-0000-0000-00006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全額前払い方式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822960</xdr:colOff>
          <xdr:row>302</xdr:row>
          <xdr:rowOff>38100</xdr:rowOff>
        </xdr:from>
        <xdr:to>
          <xdr:col>11</xdr:col>
          <xdr:colOff>106680</xdr:colOff>
          <xdr:row>302</xdr:row>
          <xdr:rowOff>297180</xdr:rowOff>
        </xdr:to>
        <xdr:sp macro="" textlink="">
          <xdr:nvSpPr>
            <xdr:cNvPr id="42594" name="Check Box 101" hidden="1">
              <a:extLst>
                <a:ext uri="{63B3BB69-23CF-44E3-9099-C40C66FF867C}">
                  <a14:compatExt spid="_x0000_s42594"/>
                </a:ext>
                <a:ext uri="{FF2B5EF4-FFF2-40B4-BE49-F238E27FC236}">
                  <a16:creationId xmlns:a16="http://schemas.microsoft.com/office/drawing/2014/main" id="{00000000-0008-0000-0000-00006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一部前払い方式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822960</xdr:colOff>
          <xdr:row>302</xdr:row>
          <xdr:rowOff>38100</xdr:rowOff>
        </xdr:from>
        <xdr:to>
          <xdr:col>13</xdr:col>
          <xdr:colOff>579120</xdr:colOff>
          <xdr:row>302</xdr:row>
          <xdr:rowOff>297180</xdr:rowOff>
        </xdr:to>
        <xdr:sp macro="" textlink="">
          <xdr:nvSpPr>
            <xdr:cNvPr id="42595" name="Check Box 102" hidden="1">
              <a:extLst>
                <a:ext uri="{63B3BB69-23CF-44E3-9099-C40C66FF867C}">
                  <a14:compatExt spid="_x0000_s42595"/>
                </a:ext>
                <a:ext uri="{FF2B5EF4-FFF2-40B4-BE49-F238E27FC236}">
                  <a16:creationId xmlns:a16="http://schemas.microsoft.com/office/drawing/2014/main" id="{00000000-0008-0000-0000-00006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選択方式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518160</xdr:colOff>
          <xdr:row>303</xdr:row>
          <xdr:rowOff>38100</xdr:rowOff>
        </xdr:from>
        <xdr:to>
          <xdr:col>9</xdr:col>
          <xdr:colOff>678180</xdr:colOff>
          <xdr:row>303</xdr:row>
          <xdr:rowOff>297180</xdr:rowOff>
        </xdr:to>
        <xdr:sp macro="" textlink="">
          <xdr:nvSpPr>
            <xdr:cNvPr id="42596" name="Check Box 103" hidden="1">
              <a:extLst>
                <a:ext uri="{63B3BB69-23CF-44E3-9099-C40C66FF867C}">
                  <a14:compatExt spid="_x0000_s42596"/>
                </a:ext>
                <a:ext uri="{FF2B5EF4-FFF2-40B4-BE49-F238E27FC236}">
                  <a16:creationId xmlns:a16="http://schemas.microsoft.com/office/drawing/2014/main" id="{00000000-0008-0000-0000-00006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全額前払い方式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303</xdr:row>
          <xdr:rowOff>38100</xdr:rowOff>
        </xdr:from>
        <xdr:to>
          <xdr:col>8</xdr:col>
          <xdr:colOff>259080</xdr:colOff>
          <xdr:row>303</xdr:row>
          <xdr:rowOff>297180</xdr:rowOff>
        </xdr:to>
        <xdr:sp macro="" textlink="">
          <xdr:nvSpPr>
            <xdr:cNvPr id="42597" name="Check Box 104" hidden="1">
              <a:extLst>
                <a:ext uri="{63B3BB69-23CF-44E3-9099-C40C66FF867C}">
                  <a14:compatExt spid="_x0000_s42597"/>
                </a:ext>
                <a:ext uri="{FF2B5EF4-FFF2-40B4-BE49-F238E27FC236}">
                  <a16:creationId xmlns:a16="http://schemas.microsoft.com/office/drawing/2014/main" id="{00000000-0008-0000-0000-00006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303</xdr:row>
          <xdr:rowOff>38100</xdr:rowOff>
        </xdr:from>
        <xdr:to>
          <xdr:col>12</xdr:col>
          <xdr:colOff>464820</xdr:colOff>
          <xdr:row>303</xdr:row>
          <xdr:rowOff>297180</xdr:rowOff>
        </xdr:to>
        <xdr:sp macro="" textlink="">
          <xdr:nvSpPr>
            <xdr:cNvPr id="42598" name="Check Box 105" hidden="1">
              <a:extLst>
                <a:ext uri="{63B3BB69-23CF-44E3-9099-C40C66FF867C}">
                  <a14:compatExt spid="_x0000_s42598"/>
                </a:ext>
                <a:ext uri="{FF2B5EF4-FFF2-40B4-BE49-F238E27FC236}">
                  <a16:creationId xmlns:a16="http://schemas.microsoft.com/office/drawing/2014/main" id="{00000000-0008-0000-0000-00006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一部前払い・一部月払い方式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319</xdr:row>
          <xdr:rowOff>38100</xdr:rowOff>
        </xdr:from>
        <xdr:to>
          <xdr:col>6</xdr:col>
          <xdr:colOff>0</xdr:colOff>
          <xdr:row>319</xdr:row>
          <xdr:rowOff>274320</xdr:rowOff>
        </xdr:to>
        <xdr:sp macro="" textlink="">
          <xdr:nvSpPr>
            <xdr:cNvPr id="42599" name="Check Box 108" hidden="1">
              <a:extLst>
                <a:ext uri="{63B3BB69-23CF-44E3-9099-C40C66FF867C}">
                  <a14:compatExt spid="_x0000_s42599"/>
                </a:ext>
                <a:ext uri="{FF2B5EF4-FFF2-40B4-BE49-F238E27FC236}">
                  <a16:creationId xmlns:a16="http://schemas.microsoft.com/office/drawing/2014/main" id="{00000000-0008-0000-0000-00006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320</xdr:row>
          <xdr:rowOff>38100</xdr:rowOff>
        </xdr:from>
        <xdr:to>
          <xdr:col>6</xdr:col>
          <xdr:colOff>0</xdr:colOff>
          <xdr:row>320</xdr:row>
          <xdr:rowOff>274320</xdr:rowOff>
        </xdr:to>
        <xdr:sp macro="" textlink="">
          <xdr:nvSpPr>
            <xdr:cNvPr id="42600" name="Check Box 109" hidden="1">
              <a:extLst>
                <a:ext uri="{63B3BB69-23CF-44E3-9099-C40C66FF867C}">
                  <a14:compatExt spid="_x0000_s42600"/>
                </a:ext>
                <a:ext uri="{FF2B5EF4-FFF2-40B4-BE49-F238E27FC236}">
                  <a16:creationId xmlns:a16="http://schemas.microsoft.com/office/drawing/2014/main" id="{00000000-0008-0000-0000-00006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316</xdr:row>
          <xdr:rowOff>60960</xdr:rowOff>
        </xdr:from>
        <xdr:to>
          <xdr:col>6</xdr:col>
          <xdr:colOff>0</xdr:colOff>
          <xdr:row>316</xdr:row>
          <xdr:rowOff>289560</xdr:rowOff>
        </xdr:to>
        <xdr:sp macro="" textlink="">
          <xdr:nvSpPr>
            <xdr:cNvPr id="42601" name="Check Box 208" hidden="1">
              <a:extLst>
                <a:ext uri="{63B3BB69-23CF-44E3-9099-C40C66FF867C}">
                  <a14:compatExt spid="_x0000_s42601"/>
                </a:ext>
                <a:ext uri="{FF2B5EF4-FFF2-40B4-BE49-F238E27FC236}">
                  <a16:creationId xmlns:a16="http://schemas.microsoft.com/office/drawing/2014/main" id="{00000000-0008-0000-0000-00006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317</xdr:row>
          <xdr:rowOff>38100</xdr:rowOff>
        </xdr:from>
        <xdr:to>
          <xdr:col>6</xdr:col>
          <xdr:colOff>0</xdr:colOff>
          <xdr:row>317</xdr:row>
          <xdr:rowOff>274320</xdr:rowOff>
        </xdr:to>
        <xdr:sp macro="" textlink="">
          <xdr:nvSpPr>
            <xdr:cNvPr id="42602" name="Check Box 209" hidden="1">
              <a:extLst>
                <a:ext uri="{63B3BB69-23CF-44E3-9099-C40C66FF867C}">
                  <a14:compatExt spid="_x0000_s42602"/>
                </a:ext>
                <a:ext uri="{FF2B5EF4-FFF2-40B4-BE49-F238E27FC236}">
                  <a16:creationId xmlns:a16="http://schemas.microsoft.com/office/drawing/2014/main" id="{00000000-0008-0000-0000-00006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318</xdr:row>
          <xdr:rowOff>38100</xdr:rowOff>
        </xdr:from>
        <xdr:to>
          <xdr:col>6</xdr:col>
          <xdr:colOff>0</xdr:colOff>
          <xdr:row>318</xdr:row>
          <xdr:rowOff>274320</xdr:rowOff>
        </xdr:to>
        <xdr:sp macro="" textlink="">
          <xdr:nvSpPr>
            <xdr:cNvPr id="42603" name="Check Box 210" hidden="1">
              <a:extLst>
                <a:ext uri="{63B3BB69-23CF-44E3-9099-C40C66FF867C}">
                  <a14:compatExt spid="_x0000_s42603"/>
                </a:ext>
                <a:ext uri="{FF2B5EF4-FFF2-40B4-BE49-F238E27FC236}">
                  <a16:creationId xmlns:a16="http://schemas.microsoft.com/office/drawing/2014/main" id="{00000000-0008-0000-0000-00006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340</xdr:row>
          <xdr:rowOff>30480</xdr:rowOff>
        </xdr:from>
        <xdr:to>
          <xdr:col>8</xdr:col>
          <xdr:colOff>822960</xdr:colOff>
          <xdr:row>340</xdr:row>
          <xdr:rowOff>251460</xdr:rowOff>
        </xdr:to>
        <xdr:sp macro="" textlink="">
          <xdr:nvSpPr>
            <xdr:cNvPr id="42606" name="Check Box 112" hidden="1">
              <a:extLst>
                <a:ext uri="{63B3BB69-23CF-44E3-9099-C40C66FF867C}">
                  <a14:compatExt spid="_x0000_s42606"/>
                </a:ext>
                <a:ext uri="{FF2B5EF4-FFF2-40B4-BE49-F238E27FC236}">
                  <a16:creationId xmlns:a16="http://schemas.microsoft.com/office/drawing/2014/main" id="{00000000-0008-0000-0000-00006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340</xdr:row>
          <xdr:rowOff>30480</xdr:rowOff>
        </xdr:from>
        <xdr:to>
          <xdr:col>10</xdr:col>
          <xdr:colOff>38100</xdr:colOff>
          <xdr:row>340</xdr:row>
          <xdr:rowOff>251460</xdr:rowOff>
        </xdr:to>
        <xdr:sp macro="" textlink="">
          <xdr:nvSpPr>
            <xdr:cNvPr id="42607" name="Check Box 113" hidden="1">
              <a:extLst>
                <a:ext uri="{63B3BB69-23CF-44E3-9099-C40C66FF867C}">
                  <a14:compatExt spid="_x0000_s42607"/>
                </a:ext>
                <a:ext uri="{FF2B5EF4-FFF2-40B4-BE49-F238E27FC236}">
                  <a16:creationId xmlns:a16="http://schemas.microsoft.com/office/drawing/2014/main" id="{00000000-0008-0000-0000-00006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341</xdr:row>
          <xdr:rowOff>30480</xdr:rowOff>
        </xdr:from>
        <xdr:to>
          <xdr:col>8</xdr:col>
          <xdr:colOff>822960</xdr:colOff>
          <xdr:row>341</xdr:row>
          <xdr:rowOff>251460</xdr:rowOff>
        </xdr:to>
        <xdr:sp macro="" textlink="">
          <xdr:nvSpPr>
            <xdr:cNvPr id="42608" name="Check Box 114" hidden="1">
              <a:extLst>
                <a:ext uri="{63B3BB69-23CF-44E3-9099-C40C66FF867C}">
                  <a14:compatExt spid="_x0000_s42608"/>
                </a:ext>
                <a:ext uri="{FF2B5EF4-FFF2-40B4-BE49-F238E27FC236}">
                  <a16:creationId xmlns:a16="http://schemas.microsoft.com/office/drawing/2014/main" id="{00000000-0008-0000-0000-00007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341</xdr:row>
          <xdr:rowOff>30480</xdr:rowOff>
        </xdr:from>
        <xdr:to>
          <xdr:col>10</xdr:col>
          <xdr:colOff>38100</xdr:colOff>
          <xdr:row>341</xdr:row>
          <xdr:rowOff>251460</xdr:rowOff>
        </xdr:to>
        <xdr:sp macro="" textlink="">
          <xdr:nvSpPr>
            <xdr:cNvPr id="42609" name="Check Box 115" hidden="1">
              <a:extLst>
                <a:ext uri="{63B3BB69-23CF-44E3-9099-C40C66FF867C}">
                  <a14:compatExt spid="_x0000_s42609"/>
                </a:ext>
                <a:ext uri="{FF2B5EF4-FFF2-40B4-BE49-F238E27FC236}">
                  <a16:creationId xmlns:a16="http://schemas.microsoft.com/office/drawing/2014/main" id="{00000000-0008-0000-0000-00007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342</xdr:row>
          <xdr:rowOff>30480</xdr:rowOff>
        </xdr:from>
        <xdr:to>
          <xdr:col>8</xdr:col>
          <xdr:colOff>822960</xdr:colOff>
          <xdr:row>342</xdr:row>
          <xdr:rowOff>251460</xdr:rowOff>
        </xdr:to>
        <xdr:sp macro="" textlink="">
          <xdr:nvSpPr>
            <xdr:cNvPr id="42610" name="Check Box 116" hidden="1">
              <a:extLst>
                <a:ext uri="{63B3BB69-23CF-44E3-9099-C40C66FF867C}">
                  <a14:compatExt spid="_x0000_s42610"/>
                </a:ext>
                <a:ext uri="{FF2B5EF4-FFF2-40B4-BE49-F238E27FC236}">
                  <a16:creationId xmlns:a16="http://schemas.microsoft.com/office/drawing/2014/main" id="{00000000-0008-0000-0000-00007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342</xdr:row>
          <xdr:rowOff>30480</xdr:rowOff>
        </xdr:from>
        <xdr:to>
          <xdr:col>10</xdr:col>
          <xdr:colOff>38100</xdr:colOff>
          <xdr:row>342</xdr:row>
          <xdr:rowOff>251460</xdr:rowOff>
        </xdr:to>
        <xdr:sp macro="" textlink="">
          <xdr:nvSpPr>
            <xdr:cNvPr id="42611" name="Check Box 117" hidden="1">
              <a:extLst>
                <a:ext uri="{63B3BB69-23CF-44E3-9099-C40C66FF867C}">
                  <a14:compatExt spid="_x0000_s42611"/>
                </a:ext>
                <a:ext uri="{FF2B5EF4-FFF2-40B4-BE49-F238E27FC236}">
                  <a16:creationId xmlns:a16="http://schemas.microsoft.com/office/drawing/2014/main" id="{00000000-0008-0000-0000-00007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354</xdr:row>
          <xdr:rowOff>30480</xdr:rowOff>
        </xdr:from>
        <xdr:to>
          <xdr:col>8</xdr:col>
          <xdr:colOff>822960</xdr:colOff>
          <xdr:row>354</xdr:row>
          <xdr:rowOff>251460</xdr:rowOff>
        </xdr:to>
        <xdr:sp macro="" textlink="">
          <xdr:nvSpPr>
            <xdr:cNvPr id="42612" name="Check Box 118" hidden="1">
              <a:extLst>
                <a:ext uri="{63B3BB69-23CF-44E3-9099-C40C66FF867C}">
                  <a14:compatExt spid="_x0000_s42612"/>
                </a:ext>
                <a:ext uri="{FF2B5EF4-FFF2-40B4-BE49-F238E27FC236}">
                  <a16:creationId xmlns:a16="http://schemas.microsoft.com/office/drawing/2014/main" id="{00000000-0008-0000-0000-00007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354</xdr:row>
          <xdr:rowOff>30480</xdr:rowOff>
        </xdr:from>
        <xdr:to>
          <xdr:col>13</xdr:col>
          <xdr:colOff>0</xdr:colOff>
          <xdr:row>354</xdr:row>
          <xdr:rowOff>251460</xdr:rowOff>
        </xdr:to>
        <xdr:sp macro="" textlink="">
          <xdr:nvSpPr>
            <xdr:cNvPr id="42613" name="Check Box 119" hidden="1">
              <a:extLst>
                <a:ext uri="{63B3BB69-23CF-44E3-9099-C40C66FF867C}">
                  <a14:compatExt spid="_x0000_s42613"/>
                </a:ext>
                <a:ext uri="{FF2B5EF4-FFF2-40B4-BE49-F238E27FC236}">
                  <a16:creationId xmlns:a16="http://schemas.microsoft.com/office/drawing/2014/main" id="{00000000-0008-0000-0000-00007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356</xdr:row>
          <xdr:rowOff>30480</xdr:rowOff>
        </xdr:from>
        <xdr:to>
          <xdr:col>8</xdr:col>
          <xdr:colOff>822960</xdr:colOff>
          <xdr:row>356</xdr:row>
          <xdr:rowOff>251460</xdr:rowOff>
        </xdr:to>
        <xdr:sp macro="" textlink="">
          <xdr:nvSpPr>
            <xdr:cNvPr id="42614" name="Check Box 120" hidden="1">
              <a:extLst>
                <a:ext uri="{63B3BB69-23CF-44E3-9099-C40C66FF867C}">
                  <a14:compatExt spid="_x0000_s42614"/>
                </a:ext>
                <a:ext uri="{FF2B5EF4-FFF2-40B4-BE49-F238E27FC236}">
                  <a16:creationId xmlns:a16="http://schemas.microsoft.com/office/drawing/2014/main" id="{00000000-0008-0000-0000-00007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356</xdr:row>
          <xdr:rowOff>30480</xdr:rowOff>
        </xdr:from>
        <xdr:to>
          <xdr:col>13</xdr:col>
          <xdr:colOff>0</xdr:colOff>
          <xdr:row>356</xdr:row>
          <xdr:rowOff>251460</xdr:rowOff>
        </xdr:to>
        <xdr:sp macro="" textlink="">
          <xdr:nvSpPr>
            <xdr:cNvPr id="42615" name="Check Box 121" hidden="1">
              <a:extLst>
                <a:ext uri="{63B3BB69-23CF-44E3-9099-C40C66FF867C}">
                  <a14:compatExt spid="_x0000_s42615"/>
                </a:ext>
                <a:ext uri="{FF2B5EF4-FFF2-40B4-BE49-F238E27FC236}">
                  <a16:creationId xmlns:a16="http://schemas.microsoft.com/office/drawing/2014/main" id="{00000000-0008-0000-0000-00007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356</xdr:row>
          <xdr:rowOff>30480</xdr:rowOff>
        </xdr:from>
        <xdr:to>
          <xdr:col>9</xdr:col>
          <xdr:colOff>579120</xdr:colOff>
          <xdr:row>356</xdr:row>
          <xdr:rowOff>251460</xdr:rowOff>
        </xdr:to>
        <xdr:sp macro="" textlink="">
          <xdr:nvSpPr>
            <xdr:cNvPr id="42616" name="Check Box 122" hidden="1">
              <a:extLst>
                <a:ext uri="{63B3BB69-23CF-44E3-9099-C40C66FF867C}">
                  <a14:compatExt spid="_x0000_s42616"/>
                </a:ext>
                <a:ext uri="{FF2B5EF4-FFF2-40B4-BE49-F238E27FC236}">
                  <a16:creationId xmlns:a16="http://schemas.microsoft.com/office/drawing/2014/main" id="{00000000-0008-0000-0000-00007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670560</xdr:colOff>
          <xdr:row>356</xdr:row>
          <xdr:rowOff>30480</xdr:rowOff>
        </xdr:from>
        <xdr:to>
          <xdr:col>10</xdr:col>
          <xdr:colOff>373380</xdr:colOff>
          <xdr:row>356</xdr:row>
          <xdr:rowOff>251460</xdr:rowOff>
        </xdr:to>
        <xdr:sp macro="" textlink="">
          <xdr:nvSpPr>
            <xdr:cNvPr id="42618" name="Check Box 124" hidden="1">
              <a:extLst>
                <a:ext uri="{63B3BB69-23CF-44E3-9099-C40C66FF867C}">
                  <a14:compatExt spid="_x0000_s42618"/>
                </a:ext>
                <a:ext uri="{FF2B5EF4-FFF2-40B4-BE49-F238E27FC236}">
                  <a16:creationId xmlns:a16="http://schemas.microsoft.com/office/drawing/2014/main" id="{00000000-0008-0000-0000-00007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356</xdr:row>
          <xdr:rowOff>30480</xdr:rowOff>
        </xdr:from>
        <xdr:to>
          <xdr:col>11</xdr:col>
          <xdr:colOff>198120</xdr:colOff>
          <xdr:row>356</xdr:row>
          <xdr:rowOff>251460</xdr:rowOff>
        </xdr:to>
        <xdr:sp macro="" textlink="">
          <xdr:nvSpPr>
            <xdr:cNvPr id="42619" name="Check Box 125" hidden="1">
              <a:extLst>
                <a:ext uri="{63B3BB69-23CF-44E3-9099-C40C66FF867C}">
                  <a14:compatExt spid="_x0000_s42619"/>
                </a:ext>
                <a:ext uri="{FF2B5EF4-FFF2-40B4-BE49-F238E27FC236}">
                  <a16:creationId xmlns:a16="http://schemas.microsoft.com/office/drawing/2014/main" id="{00000000-0008-0000-0000-00007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360</xdr:row>
          <xdr:rowOff>30480</xdr:rowOff>
        </xdr:from>
        <xdr:to>
          <xdr:col>8</xdr:col>
          <xdr:colOff>822960</xdr:colOff>
          <xdr:row>360</xdr:row>
          <xdr:rowOff>251460</xdr:rowOff>
        </xdr:to>
        <xdr:sp macro="" textlink="">
          <xdr:nvSpPr>
            <xdr:cNvPr id="42620" name="Check Box 126" hidden="1">
              <a:extLst>
                <a:ext uri="{63B3BB69-23CF-44E3-9099-C40C66FF867C}">
                  <a14:compatExt spid="_x0000_s42620"/>
                </a:ext>
                <a:ext uri="{FF2B5EF4-FFF2-40B4-BE49-F238E27FC236}">
                  <a16:creationId xmlns:a16="http://schemas.microsoft.com/office/drawing/2014/main" id="{00000000-0008-0000-0000-00007CA60000}"/>
                </a:ext>
              </a:extLst>
            </xdr:cNvPr>
            <xdr:cNvSpPr/>
          </xdr:nvSpPr>
          <xdr:spPr bwMode="auto">
            <a:xfrm>
              <a:off x="0" y="0"/>
              <a:ext cx="0" cy="0"/>
            </a:xfrm>
            <a:prstGeom prst="rect">
              <a:avLst/>
            </a:prstGeom>
            <a:noFill/>
            <a:ln>
              <a:noFill/>
            </a:ln>
            <a:extLst>
              <a:ext uri="{909E8E84-426E-40DD-AFC4-6F175D3DCCD1}">
                <a14:hiddenFill>
                  <a:solidFill>
                    <a:srgbClr val="0000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360</xdr:row>
          <xdr:rowOff>30480</xdr:rowOff>
        </xdr:from>
        <xdr:to>
          <xdr:col>13</xdr:col>
          <xdr:colOff>0</xdr:colOff>
          <xdr:row>360</xdr:row>
          <xdr:rowOff>251460</xdr:rowOff>
        </xdr:to>
        <xdr:sp macro="" textlink="">
          <xdr:nvSpPr>
            <xdr:cNvPr id="42621" name="Check Box 127" hidden="1">
              <a:extLst>
                <a:ext uri="{63B3BB69-23CF-44E3-9099-C40C66FF867C}">
                  <a14:compatExt spid="_x0000_s42621"/>
                </a:ext>
                <a:ext uri="{FF2B5EF4-FFF2-40B4-BE49-F238E27FC236}">
                  <a16:creationId xmlns:a16="http://schemas.microsoft.com/office/drawing/2014/main" id="{00000000-0008-0000-0000-00007DA60000}"/>
                </a:ext>
              </a:extLst>
            </xdr:cNvPr>
            <xdr:cNvSpPr/>
          </xdr:nvSpPr>
          <xdr:spPr bwMode="auto">
            <a:xfrm>
              <a:off x="0" y="0"/>
              <a:ext cx="0" cy="0"/>
            </a:xfrm>
            <a:prstGeom prst="rect">
              <a:avLst/>
            </a:prstGeom>
            <a:noFill/>
            <a:ln>
              <a:noFill/>
            </a:ln>
            <a:extLst>
              <a:ext uri="{909E8E84-426E-40DD-AFC4-6F175D3DCCD1}">
                <a14:hiddenFill>
                  <a:solidFill>
                    <a:srgbClr val="0000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360</xdr:row>
          <xdr:rowOff>30480</xdr:rowOff>
        </xdr:from>
        <xdr:to>
          <xdr:col>9</xdr:col>
          <xdr:colOff>579120</xdr:colOff>
          <xdr:row>360</xdr:row>
          <xdr:rowOff>251460</xdr:rowOff>
        </xdr:to>
        <xdr:sp macro="" textlink="">
          <xdr:nvSpPr>
            <xdr:cNvPr id="42622" name="Check Box 128" hidden="1">
              <a:extLst>
                <a:ext uri="{63B3BB69-23CF-44E3-9099-C40C66FF867C}">
                  <a14:compatExt spid="_x0000_s42622"/>
                </a:ext>
                <a:ext uri="{FF2B5EF4-FFF2-40B4-BE49-F238E27FC236}">
                  <a16:creationId xmlns:a16="http://schemas.microsoft.com/office/drawing/2014/main" id="{00000000-0008-0000-0000-00007EA60000}"/>
                </a:ext>
              </a:extLst>
            </xdr:cNvPr>
            <xdr:cNvSpPr/>
          </xdr:nvSpPr>
          <xdr:spPr bwMode="auto">
            <a:xfrm>
              <a:off x="0" y="0"/>
              <a:ext cx="0" cy="0"/>
            </a:xfrm>
            <a:prstGeom prst="rect">
              <a:avLst/>
            </a:prstGeom>
            <a:noFill/>
            <a:ln>
              <a:noFill/>
            </a:ln>
            <a:extLst>
              <a:ext uri="{909E8E84-426E-40DD-AFC4-6F175D3DCCD1}">
                <a14:hiddenFill>
                  <a:solidFill>
                    <a:srgbClr val="0000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670560</xdr:colOff>
          <xdr:row>360</xdr:row>
          <xdr:rowOff>30480</xdr:rowOff>
        </xdr:from>
        <xdr:to>
          <xdr:col>10</xdr:col>
          <xdr:colOff>388620</xdr:colOff>
          <xdr:row>360</xdr:row>
          <xdr:rowOff>251460</xdr:rowOff>
        </xdr:to>
        <xdr:sp macro="" textlink="">
          <xdr:nvSpPr>
            <xdr:cNvPr id="42623" name="Check Box 129" hidden="1">
              <a:extLst>
                <a:ext uri="{63B3BB69-23CF-44E3-9099-C40C66FF867C}">
                  <a14:compatExt spid="_x0000_s42623"/>
                </a:ext>
                <a:ext uri="{FF2B5EF4-FFF2-40B4-BE49-F238E27FC236}">
                  <a16:creationId xmlns:a16="http://schemas.microsoft.com/office/drawing/2014/main" id="{00000000-0008-0000-0000-00007FA60000}"/>
                </a:ext>
              </a:extLst>
            </xdr:cNvPr>
            <xdr:cNvSpPr/>
          </xdr:nvSpPr>
          <xdr:spPr bwMode="auto">
            <a:xfrm>
              <a:off x="0" y="0"/>
              <a:ext cx="0" cy="0"/>
            </a:xfrm>
            <a:prstGeom prst="rect">
              <a:avLst/>
            </a:prstGeom>
            <a:noFill/>
            <a:ln>
              <a:noFill/>
            </a:ln>
            <a:extLst>
              <a:ext uri="{909E8E84-426E-40DD-AFC4-6F175D3DCCD1}">
                <a14:hiddenFill>
                  <a:solidFill>
                    <a:srgbClr val="0000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354</xdr:row>
          <xdr:rowOff>30480</xdr:rowOff>
        </xdr:from>
        <xdr:to>
          <xdr:col>9</xdr:col>
          <xdr:colOff>487680</xdr:colOff>
          <xdr:row>354</xdr:row>
          <xdr:rowOff>251460</xdr:rowOff>
        </xdr:to>
        <xdr:sp macro="" textlink="">
          <xdr:nvSpPr>
            <xdr:cNvPr id="42626" name="Check Box 132" hidden="1">
              <a:extLst>
                <a:ext uri="{63B3BB69-23CF-44E3-9099-C40C66FF867C}">
                  <a14:compatExt spid="_x0000_s42626"/>
                </a:ext>
                <a:ext uri="{FF2B5EF4-FFF2-40B4-BE49-F238E27FC236}">
                  <a16:creationId xmlns:a16="http://schemas.microsoft.com/office/drawing/2014/main" id="{00000000-0008-0000-0000-00008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354</xdr:row>
          <xdr:rowOff>30480</xdr:rowOff>
        </xdr:from>
        <xdr:to>
          <xdr:col>10</xdr:col>
          <xdr:colOff>381000</xdr:colOff>
          <xdr:row>354</xdr:row>
          <xdr:rowOff>251460</xdr:rowOff>
        </xdr:to>
        <xdr:sp macro="" textlink="">
          <xdr:nvSpPr>
            <xdr:cNvPr id="42627" name="Check Box 133" hidden="1">
              <a:extLst>
                <a:ext uri="{63B3BB69-23CF-44E3-9099-C40C66FF867C}">
                  <a14:compatExt spid="_x0000_s42627"/>
                </a:ext>
                <a:ext uri="{FF2B5EF4-FFF2-40B4-BE49-F238E27FC236}">
                  <a16:creationId xmlns:a16="http://schemas.microsoft.com/office/drawing/2014/main" id="{00000000-0008-0000-0000-00008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347</xdr:row>
          <xdr:rowOff>30480</xdr:rowOff>
        </xdr:from>
        <xdr:to>
          <xdr:col>8</xdr:col>
          <xdr:colOff>822960</xdr:colOff>
          <xdr:row>347</xdr:row>
          <xdr:rowOff>251460</xdr:rowOff>
        </xdr:to>
        <xdr:sp macro="" textlink="">
          <xdr:nvSpPr>
            <xdr:cNvPr id="42633" name="Check Box 753" hidden="1">
              <a:extLst>
                <a:ext uri="{63B3BB69-23CF-44E3-9099-C40C66FF867C}">
                  <a14:compatExt spid="_x0000_s42633"/>
                </a:ext>
                <a:ext uri="{FF2B5EF4-FFF2-40B4-BE49-F238E27FC236}">
                  <a16:creationId xmlns:a16="http://schemas.microsoft.com/office/drawing/2014/main" id="{00000000-0008-0000-0000-00008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347</xdr:row>
          <xdr:rowOff>30480</xdr:rowOff>
        </xdr:from>
        <xdr:to>
          <xdr:col>10</xdr:col>
          <xdr:colOff>38100</xdr:colOff>
          <xdr:row>347</xdr:row>
          <xdr:rowOff>251460</xdr:rowOff>
        </xdr:to>
        <xdr:sp macro="" textlink="">
          <xdr:nvSpPr>
            <xdr:cNvPr id="42634" name="Check Box 754" hidden="1">
              <a:extLst>
                <a:ext uri="{63B3BB69-23CF-44E3-9099-C40C66FF867C}">
                  <a14:compatExt spid="_x0000_s42634"/>
                </a:ext>
                <a:ext uri="{FF2B5EF4-FFF2-40B4-BE49-F238E27FC236}">
                  <a16:creationId xmlns:a16="http://schemas.microsoft.com/office/drawing/2014/main" id="{00000000-0008-0000-0000-00008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351</xdr:row>
          <xdr:rowOff>30480</xdr:rowOff>
        </xdr:from>
        <xdr:to>
          <xdr:col>8</xdr:col>
          <xdr:colOff>822960</xdr:colOff>
          <xdr:row>351</xdr:row>
          <xdr:rowOff>251460</xdr:rowOff>
        </xdr:to>
        <xdr:sp macro="" textlink="">
          <xdr:nvSpPr>
            <xdr:cNvPr id="42635" name="Check Box 755" hidden="1">
              <a:extLst>
                <a:ext uri="{63B3BB69-23CF-44E3-9099-C40C66FF867C}">
                  <a14:compatExt spid="_x0000_s42635"/>
                </a:ext>
                <a:ext uri="{FF2B5EF4-FFF2-40B4-BE49-F238E27FC236}">
                  <a16:creationId xmlns:a16="http://schemas.microsoft.com/office/drawing/2014/main" id="{00000000-0008-0000-0000-00008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351</xdr:row>
          <xdr:rowOff>30480</xdr:rowOff>
        </xdr:from>
        <xdr:to>
          <xdr:col>10</xdr:col>
          <xdr:colOff>38100</xdr:colOff>
          <xdr:row>351</xdr:row>
          <xdr:rowOff>251460</xdr:rowOff>
        </xdr:to>
        <xdr:sp macro="" textlink="">
          <xdr:nvSpPr>
            <xdr:cNvPr id="42636" name="Check Box 756" hidden="1">
              <a:extLst>
                <a:ext uri="{63B3BB69-23CF-44E3-9099-C40C66FF867C}">
                  <a14:compatExt spid="_x0000_s42636"/>
                </a:ext>
                <a:ext uri="{FF2B5EF4-FFF2-40B4-BE49-F238E27FC236}">
                  <a16:creationId xmlns:a16="http://schemas.microsoft.com/office/drawing/2014/main" id="{00000000-0008-0000-0000-00008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352</xdr:row>
          <xdr:rowOff>30480</xdr:rowOff>
        </xdr:from>
        <xdr:to>
          <xdr:col>8</xdr:col>
          <xdr:colOff>822960</xdr:colOff>
          <xdr:row>352</xdr:row>
          <xdr:rowOff>251460</xdr:rowOff>
        </xdr:to>
        <xdr:sp macro="" textlink="">
          <xdr:nvSpPr>
            <xdr:cNvPr id="42637" name="Check Box 757" hidden="1">
              <a:extLst>
                <a:ext uri="{63B3BB69-23CF-44E3-9099-C40C66FF867C}">
                  <a14:compatExt spid="_x0000_s42637"/>
                </a:ext>
                <a:ext uri="{FF2B5EF4-FFF2-40B4-BE49-F238E27FC236}">
                  <a16:creationId xmlns:a16="http://schemas.microsoft.com/office/drawing/2014/main" id="{00000000-0008-0000-0000-00008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352</xdr:row>
          <xdr:rowOff>30480</xdr:rowOff>
        </xdr:from>
        <xdr:to>
          <xdr:col>10</xdr:col>
          <xdr:colOff>38100</xdr:colOff>
          <xdr:row>352</xdr:row>
          <xdr:rowOff>251460</xdr:rowOff>
        </xdr:to>
        <xdr:sp macro="" textlink="">
          <xdr:nvSpPr>
            <xdr:cNvPr id="42638" name="Check Box 758" hidden="1">
              <a:extLst>
                <a:ext uri="{63B3BB69-23CF-44E3-9099-C40C66FF867C}">
                  <a14:compatExt spid="_x0000_s42638"/>
                </a:ext>
                <a:ext uri="{FF2B5EF4-FFF2-40B4-BE49-F238E27FC236}">
                  <a16:creationId xmlns:a16="http://schemas.microsoft.com/office/drawing/2014/main" id="{00000000-0008-0000-0000-00008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353</xdr:row>
          <xdr:rowOff>30480</xdr:rowOff>
        </xdr:from>
        <xdr:to>
          <xdr:col>8</xdr:col>
          <xdr:colOff>822960</xdr:colOff>
          <xdr:row>353</xdr:row>
          <xdr:rowOff>251460</xdr:rowOff>
        </xdr:to>
        <xdr:sp macro="" textlink="">
          <xdr:nvSpPr>
            <xdr:cNvPr id="42639" name="Check Box 759" hidden="1">
              <a:extLst>
                <a:ext uri="{63B3BB69-23CF-44E3-9099-C40C66FF867C}">
                  <a14:compatExt spid="_x0000_s42639"/>
                </a:ext>
                <a:ext uri="{FF2B5EF4-FFF2-40B4-BE49-F238E27FC236}">
                  <a16:creationId xmlns:a16="http://schemas.microsoft.com/office/drawing/2014/main" id="{00000000-0008-0000-0000-00008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353</xdr:row>
          <xdr:rowOff>30480</xdr:rowOff>
        </xdr:from>
        <xdr:to>
          <xdr:col>10</xdr:col>
          <xdr:colOff>38100</xdr:colOff>
          <xdr:row>353</xdr:row>
          <xdr:rowOff>251460</xdr:rowOff>
        </xdr:to>
        <xdr:sp macro="" textlink="">
          <xdr:nvSpPr>
            <xdr:cNvPr id="42640" name="Check Box 760" hidden="1">
              <a:extLst>
                <a:ext uri="{63B3BB69-23CF-44E3-9099-C40C66FF867C}">
                  <a14:compatExt spid="_x0000_s42640"/>
                </a:ext>
                <a:ext uri="{FF2B5EF4-FFF2-40B4-BE49-F238E27FC236}">
                  <a16:creationId xmlns:a16="http://schemas.microsoft.com/office/drawing/2014/main" id="{00000000-0008-0000-0000-00009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367</xdr:row>
          <xdr:rowOff>60960</xdr:rowOff>
        </xdr:from>
        <xdr:to>
          <xdr:col>7</xdr:col>
          <xdr:colOff>708660</xdr:colOff>
          <xdr:row>367</xdr:row>
          <xdr:rowOff>274320</xdr:rowOff>
        </xdr:to>
        <xdr:sp macro="" textlink="">
          <xdr:nvSpPr>
            <xdr:cNvPr id="42641" name="Check Box 165" hidden="1">
              <a:extLst>
                <a:ext uri="{63B3BB69-23CF-44E3-9099-C40C66FF867C}">
                  <a14:compatExt spid="_x0000_s42641"/>
                </a:ext>
                <a:ext uri="{FF2B5EF4-FFF2-40B4-BE49-F238E27FC236}">
                  <a16:creationId xmlns:a16="http://schemas.microsoft.com/office/drawing/2014/main" id="{00000000-0008-0000-0000-00009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367</xdr:row>
          <xdr:rowOff>60960</xdr:rowOff>
        </xdr:from>
        <xdr:to>
          <xdr:col>8</xdr:col>
          <xdr:colOff>708660</xdr:colOff>
          <xdr:row>367</xdr:row>
          <xdr:rowOff>274320</xdr:rowOff>
        </xdr:to>
        <xdr:sp macro="" textlink="">
          <xdr:nvSpPr>
            <xdr:cNvPr id="42642" name="Check Box 166" hidden="1">
              <a:extLst>
                <a:ext uri="{63B3BB69-23CF-44E3-9099-C40C66FF867C}">
                  <a14:compatExt spid="_x0000_s42642"/>
                </a:ext>
                <a:ext uri="{FF2B5EF4-FFF2-40B4-BE49-F238E27FC236}">
                  <a16:creationId xmlns:a16="http://schemas.microsoft.com/office/drawing/2014/main" id="{00000000-0008-0000-0000-00009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387</xdr:row>
          <xdr:rowOff>30480</xdr:rowOff>
        </xdr:from>
        <xdr:to>
          <xdr:col>8</xdr:col>
          <xdr:colOff>441960</xdr:colOff>
          <xdr:row>387</xdr:row>
          <xdr:rowOff>251460</xdr:rowOff>
        </xdr:to>
        <xdr:sp macro="" textlink="">
          <xdr:nvSpPr>
            <xdr:cNvPr id="42643" name="Check Box 134" hidden="1">
              <a:extLst>
                <a:ext uri="{63B3BB69-23CF-44E3-9099-C40C66FF867C}">
                  <a14:compatExt spid="_x0000_s42643"/>
                </a:ext>
                <a:ext uri="{FF2B5EF4-FFF2-40B4-BE49-F238E27FC236}">
                  <a16:creationId xmlns:a16="http://schemas.microsoft.com/office/drawing/2014/main" id="{00000000-0008-0000-0000-00009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387</xdr:row>
          <xdr:rowOff>30480</xdr:rowOff>
        </xdr:from>
        <xdr:to>
          <xdr:col>10</xdr:col>
          <xdr:colOff>152400</xdr:colOff>
          <xdr:row>387</xdr:row>
          <xdr:rowOff>251460</xdr:rowOff>
        </xdr:to>
        <xdr:sp macro="" textlink="">
          <xdr:nvSpPr>
            <xdr:cNvPr id="42644" name="Check Box 135" hidden="1">
              <a:extLst>
                <a:ext uri="{63B3BB69-23CF-44E3-9099-C40C66FF867C}">
                  <a14:compatExt spid="_x0000_s42644"/>
                </a:ext>
                <a:ext uri="{FF2B5EF4-FFF2-40B4-BE49-F238E27FC236}">
                  <a16:creationId xmlns:a16="http://schemas.microsoft.com/office/drawing/2014/main" id="{00000000-0008-0000-0000-00009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389</xdr:row>
          <xdr:rowOff>30480</xdr:rowOff>
        </xdr:from>
        <xdr:to>
          <xdr:col>8</xdr:col>
          <xdr:colOff>441960</xdr:colOff>
          <xdr:row>389</xdr:row>
          <xdr:rowOff>251460</xdr:rowOff>
        </xdr:to>
        <xdr:sp macro="" textlink="">
          <xdr:nvSpPr>
            <xdr:cNvPr id="42645" name="Check Box 136" hidden="1">
              <a:extLst>
                <a:ext uri="{63B3BB69-23CF-44E3-9099-C40C66FF867C}">
                  <a14:compatExt spid="_x0000_s42645"/>
                </a:ext>
                <a:ext uri="{FF2B5EF4-FFF2-40B4-BE49-F238E27FC236}">
                  <a16:creationId xmlns:a16="http://schemas.microsoft.com/office/drawing/2014/main" id="{00000000-0008-0000-0000-00009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389</xdr:row>
          <xdr:rowOff>30480</xdr:rowOff>
        </xdr:from>
        <xdr:to>
          <xdr:col>10</xdr:col>
          <xdr:colOff>152400</xdr:colOff>
          <xdr:row>389</xdr:row>
          <xdr:rowOff>251460</xdr:rowOff>
        </xdr:to>
        <xdr:sp macro="" textlink="">
          <xdr:nvSpPr>
            <xdr:cNvPr id="42646" name="Check Box 137" hidden="1">
              <a:extLst>
                <a:ext uri="{63B3BB69-23CF-44E3-9099-C40C66FF867C}">
                  <a14:compatExt spid="_x0000_s42646"/>
                </a:ext>
                <a:ext uri="{FF2B5EF4-FFF2-40B4-BE49-F238E27FC236}">
                  <a16:creationId xmlns:a16="http://schemas.microsoft.com/office/drawing/2014/main" id="{00000000-0008-0000-0000-00009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387</xdr:row>
          <xdr:rowOff>30480</xdr:rowOff>
        </xdr:from>
        <xdr:to>
          <xdr:col>12</xdr:col>
          <xdr:colOff>441960</xdr:colOff>
          <xdr:row>387</xdr:row>
          <xdr:rowOff>251460</xdr:rowOff>
        </xdr:to>
        <xdr:sp macro="" textlink="">
          <xdr:nvSpPr>
            <xdr:cNvPr id="42647" name="Check Box 138" hidden="1">
              <a:extLst>
                <a:ext uri="{63B3BB69-23CF-44E3-9099-C40C66FF867C}">
                  <a14:compatExt spid="_x0000_s42647"/>
                </a:ext>
                <a:ext uri="{FF2B5EF4-FFF2-40B4-BE49-F238E27FC236}">
                  <a16:creationId xmlns:a16="http://schemas.microsoft.com/office/drawing/2014/main" id="{00000000-0008-0000-0000-00009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387</xdr:row>
          <xdr:rowOff>30480</xdr:rowOff>
        </xdr:from>
        <xdr:to>
          <xdr:col>14</xdr:col>
          <xdr:colOff>152400</xdr:colOff>
          <xdr:row>387</xdr:row>
          <xdr:rowOff>251460</xdr:rowOff>
        </xdr:to>
        <xdr:sp macro="" textlink="">
          <xdr:nvSpPr>
            <xdr:cNvPr id="42648" name="Check Box 139" hidden="1">
              <a:extLst>
                <a:ext uri="{63B3BB69-23CF-44E3-9099-C40C66FF867C}">
                  <a14:compatExt spid="_x0000_s42648"/>
                </a:ext>
                <a:ext uri="{FF2B5EF4-FFF2-40B4-BE49-F238E27FC236}">
                  <a16:creationId xmlns:a16="http://schemas.microsoft.com/office/drawing/2014/main" id="{00000000-0008-0000-0000-00009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389</xdr:row>
          <xdr:rowOff>30480</xdr:rowOff>
        </xdr:from>
        <xdr:to>
          <xdr:col>12</xdr:col>
          <xdr:colOff>441960</xdr:colOff>
          <xdr:row>389</xdr:row>
          <xdr:rowOff>251460</xdr:rowOff>
        </xdr:to>
        <xdr:sp macro="" textlink="">
          <xdr:nvSpPr>
            <xdr:cNvPr id="42649" name="Check Box 140" hidden="1">
              <a:extLst>
                <a:ext uri="{63B3BB69-23CF-44E3-9099-C40C66FF867C}">
                  <a14:compatExt spid="_x0000_s42649"/>
                </a:ext>
                <a:ext uri="{FF2B5EF4-FFF2-40B4-BE49-F238E27FC236}">
                  <a16:creationId xmlns:a16="http://schemas.microsoft.com/office/drawing/2014/main" id="{00000000-0008-0000-0000-00009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389</xdr:row>
          <xdr:rowOff>30480</xdr:rowOff>
        </xdr:from>
        <xdr:to>
          <xdr:col>14</xdr:col>
          <xdr:colOff>152400</xdr:colOff>
          <xdr:row>389</xdr:row>
          <xdr:rowOff>251460</xdr:rowOff>
        </xdr:to>
        <xdr:sp macro="" textlink="">
          <xdr:nvSpPr>
            <xdr:cNvPr id="42650" name="Check Box 141" hidden="1">
              <a:extLst>
                <a:ext uri="{63B3BB69-23CF-44E3-9099-C40C66FF867C}">
                  <a14:compatExt spid="_x0000_s42650"/>
                </a:ext>
                <a:ext uri="{FF2B5EF4-FFF2-40B4-BE49-F238E27FC236}">
                  <a16:creationId xmlns:a16="http://schemas.microsoft.com/office/drawing/2014/main" id="{00000000-0008-0000-0000-00009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388</xdr:row>
          <xdr:rowOff>30480</xdr:rowOff>
        </xdr:from>
        <xdr:to>
          <xdr:col>8</xdr:col>
          <xdr:colOff>419100</xdr:colOff>
          <xdr:row>388</xdr:row>
          <xdr:rowOff>251460</xdr:rowOff>
        </xdr:to>
        <xdr:sp macro="" textlink="">
          <xdr:nvSpPr>
            <xdr:cNvPr id="42651" name="Check Box 251" hidden="1">
              <a:extLst>
                <a:ext uri="{63B3BB69-23CF-44E3-9099-C40C66FF867C}">
                  <a14:compatExt spid="_x0000_s42651"/>
                </a:ext>
                <a:ext uri="{FF2B5EF4-FFF2-40B4-BE49-F238E27FC236}">
                  <a16:creationId xmlns:a16="http://schemas.microsoft.com/office/drawing/2014/main" id="{00000000-0008-0000-0000-00009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388</xdr:row>
          <xdr:rowOff>30480</xdr:rowOff>
        </xdr:from>
        <xdr:to>
          <xdr:col>10</xdr:col>
          <xdr:colOff>152400</xdr:colOff>
          <xdr:row>388</xdr:row>
          <xdr:rowOff>251460</xdr:rowOff>
        </xdr:to>
        <xdr:sp macro="" textlink="">
          <xdr:nvSpPr>
            <xdr:cNvPr id="42652" name="Check Box 252" hidden="1">
              <a:extLst>
                <a:ext uri="{63B3BB69-23CF-44E3-9099-C40C66FF867C}">
                  <a14:compatExt spid="_x0000_s42652"/>
                </a:ext>
                <a:ext uri="{FF2B5EF4-FFF2-40B4-BE49-F238E27FC236}">
                  <a16:creationId xmlns:a16="http://schemas.microsoft.com/office/drawing/2014/main" id="{00000000-0008-0000-0000-00009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716280</xdr:colOff>
          <xdr:row>388</xdr:row>
          <xdr:rowOff>30480</xdr:rowOff>
        </xdr:from>
        <xdr:to>
          <xdr:col>12</xdr:col>
          <xdr:colOff>441960</xdr:colOff>
          <xdr:row>388</xdr:row>
          <xdr:rowOff>251460</xdr:rowOff>
        </xdr:to>
        <xdr:sp macro="" textlink="">
          <xdr:nvSpPr>
            <xdr:cNvPr id="42653" name="Check Box 253" hidden="1">
              <a:extLst>
                <a:ext uri="{63B3BB69-23CF-44E3-9099-C40C66FF867C}">
                  <a14:compatExt spid="_x0000_s42653"/>
                </a:ext>
                <a:ext uri="{FF2B5EF4-FFF2-40B4-BE49-F238E27FC236}">
                  <a16:creationId xmlns:a16="http://schemas.microsoft.com/office/drawing/2014/main" id="{00000000-0008-0000-0000-00009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441960</xdr:colOff>
          <xdr:row>388</xdr:row>
          <xdr:rowOff>30480</xdr:rowOff>
        </xdr:from>
        <xdr:to>
          <xdr:col>14</xdr:col>
          <xdr:colOff>152400</xdr:colOff>
          <xdr:row>388</xdr:row>
          <xdr:rowOff>251460</xdr:rowOff>
        </xdr:to>
        <xdr:sp macro="" textlink="">
          <xdr:nvSpPr>
            <xdr:cNvPr id="42654" name="Check Box 254" hidden="1">
              <a:extLst>
                <a:ext uri="{63B3BB69-23CF-44E3-9099-C40C66FF867C}">
                  <a14:compatExt spid="_x0000_s42654"/>
                </a:ext>
                <a:ext uri="{FF2B5EF4-FFF2-40B4-BE49-F238E27FC236}">
                  <a16:creationId xmlns:a16="http://schemas.microsoft.com/office/drawing/2014/main" id="{00000000-0008-0000-0000-00009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468</xdr:row>
          <xdr:rowOff>60960</xdr:rowOff>
        </xdr:from>
        <xdr:to>
          <xdr:col>7</xdr:col>
          <xdr:colOff>518160</xdr:colOff>
          <xdr:row>468</xdr:row>
          <xdr:rowOff>251460</xdr:rowOff>
        </xdr:to>
        <xdr:sp macro="" textlink="">
          <xdr:nvSpPr>
            <xdr:cNvPr id="42655" name="Check Box 150" hidden="1">
              <a:extLst>
                <a:ext uri="{63B3BB69-23CF-44E3-9099-C40C66FF867C}">
                  <a14:compatExt spid="_x0000_s42655"/>
                </a:ext>
                <a:ext uri="{FF2B5EF4-FFF2-40B4-BE49-F238E27FC236}">
                  <a16:creationId xmlns:a16="http://schemas.microsoft.com/office/drawing/2014/main" id="{00000000-0008-0000-0000-00009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469</xdr:row>
          <xdr:rowOff>60960</xdr:rowOff>
        </xdr:from>
        <xdr:to>
          <xdr:col>7</xdr:col>
          <xdr:colOff>579120</xdr:colOff>
          <xdr:row>469</xdr:row>
          <xdr:rowOff>251460</xdr:rowOff>
        </xdr:to>
        <xdr:sp macro="" textlink="">
          <xdr:nvSpPr>
            <xdr:cNvPr id="42656" name="Check Box 151" hidden="1">
              <a:extLst>
                <a:ext uri="{63B3BB69-23CF-44E3-9099-C40C66FF867C}">
                  <a14:compatExt spid="_x0000_s42656"/>
                </a:ext>
                <a:ext uri="{FF2B5EF4-FFF2-40B4-BE49-F238E27FC236}">
                  <a16:creationId xmlns:a16="http://schemas.microsoft.com/office/drawing/2014/main" id="{00000000-0008-0000-0000-0000A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470</xdr:row>
          <xdr:rowOff>60960</xdr:rowOff>
        </xdr:from>
        <xdr:to>
          <xdr:col>7</xdr:col>
          <xdr:colOff>480060</xdr:colOff>
          <xdr:row>470</xdr:row>
          <xdr:rowOff>251460</xdr:rowOff>
        </xdr:to>
        <xdr:sp macro="" textlink="">
          <xdr:nvSpPr>
            <xdr:cNvPr id="42657" name="Check Box 152" hidden="1">
              <a:extLst>
                <a:ext uri="{63B3BB69-23CF-44E3-9099-C40C66FF867C}">
                  <a14:compatExt spid="_x0000_s42657"/>
                </a:ext>
                <a:ext uri="{FF2B5EF4-FFF2-40B4-BE49-F238E27FC236}">
                  <a16:creationId xmlns:a16="http://schemas.microsoft.com/office/drawing/2014/main" id="{00000000-0008-0000-0000-0000A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471</xdr:row>
          <xdr:rowOff>60960</xdr:rowOff>
        </xdr:from>
        <xdr:to>
          <xdr:col>7</xdr:col>
          <xdr:colOff>518160</xdr:colOff>
          <xdr:row>471</xdr:row>
          <xdr:rowOff>251460</xdr:rowOff>
        </xdr:to>
        <xdr:sp macro="" textlink="">
          <xdr:nvSpPr>
            <xdr:cNvPr id="42658" name="Check Box 153" hidden="1">
              <a:extLst>
                <a:ext uri="{63B3BB69-23CF-44E3-9099-C40C66FF867C}">
                  <a14:compatExt spid="_x0000_s42658"/>
                </a:ext>
                <a:ext uri="{FF2B5EF4-FFF2-40B4-BE49-F238E27FC236}">
                  <a16:creationId xmlns:a16="http://schemas.microsoft.com/office/drawing/2014/main" id="{00000000-0008-0000-0000-0000A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472</xdr:row>
          <xdr:rowOff>60960</xdr:rowOff>
        </xdr:from>
        <xdr:to>
          <xdr:col>7</xdr:col>
          <xdr:colOff>579120</xdr:colOff>
          <xdr:row>472</xdr:row>
          <xdr:rowOff>251460</xdr:rowOff>
        </xdr:to>
        <xdr:sp macro="" textlink="">
          <xdr:nvSpPr>
            <xdr:cNvPr id="42659" name="Check Box 154" hidden="1">
              <a:extLst>
                <a:ext uri="{63B3BB69-23CF-44E3-9099-C40C66FF867C}">
                  <a14:compatExt spid="_x0000_s42659"/>
                </a:ext>
                <a:ext uri="{FF2B5EF4-FFF2-40B4-BE49-F238E27FC236}">
                  <a16:creationId xmlns:a16="http://schemas.microsoft.com/office/drawing/2014/main" id="{00000000-0008-0000-0000-0000A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473</xdr:row>
          <xdr:rowOff>38100</xdr:rowOff>
        </xdr:from>
        <xdr:to>
          <xdr:col>7</xdr:col>
          <xdr:colOff>480060</xdr:colOff>
          <xdr:row>473</xdr:row>
          <xdr:rowOff>228600</xdr:rowOff>
        </xdr:to>
        <xdr:sp macro="" textlink="">
          <xdr:nvSpPr>
            <xdr:cNvPr id="42660" name="Check Box 155" hidden="1">
              <a:extLst>
                <a:ext uri="{63B3BB69-23CF-44E3-9099-C40C66FF867C}">
                  <a14:compatExt spid="_x0000_s42660"/>
                </a:ext>
                <a:ext uri="{FF2B5EF4-FFF2-40B4-BE49-F238E27FC236}">
                  <a16:creationId xmlns:a16="http://schemas.microsoft.com/office/drawing/2014/main" id="{00000000-0008-0000-0000-0000A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474</xdr:row>
          <xdr:rowOff>38100</xdr:rowOff>
        </xdr:from>
        <xdr:to>
          <xdr:col>7</xdr:col>
          <xdr:colOff>518160</xdr:colOff>
          <xdr:row>474</xdr:row>
          <xdr:rowOff>228600</xdr:rowOff>
        </xdr:to>
        <xdr:sp macro="" textlink="">
          <xdr:nvSpPr>
            <xdr:cNvPr id="42661" name="Check Box 156" hidden="1">
              <a:extLst>
                <a:ext uri="{63B3BB69-23CF-44E3-9099-C40C66FF867C}">
                  <a14:compatExt spid="_x0000_s42661"/>
                </a:ext>
                <a:ext uri="{FF2B5EF4-FFF2-40B4-BE49-F238E27FC236}">
                  <a16:creationId xmlns:a16="http://schemas.microsoft.com/office/drawing/2014/main" id="{00000000-0008-0000-0000-0000A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475</xdr:row>
          <xdr:rowOff>30480</xdr:rowOff>
        </xdr:from>
        <xdr:to>
          <xdr:col>7</xdr:col>
          <xdr:colOff>579120</xdr:colOff>
          <xdr:row>475</xdr:row>
          <xdr:rowOff>228600</xdr:rowOff>
        </xdr:to>
        <xdr:sp macro="" textlink="">
          <xdr:nvSpPr>
            <xdr:cNvPr id="42662" name="Check Box 157" hidden="1">
              <a:extLst>
                <a:ext uri="{63B3BB69-23CF-44E3-9099-C40C66FF867C}">
                  <a14:compatExt spid="_x0000_s42662"/>
                </a:ext>
                <a:ext uri="{FF2B5EF4-FFF2-40B4-BE49-F238E27FC236}">
                  <a16:creationId xmlns:a16="http://schemas.microsoft.com/office/drawing/2014/main" id="{00000000-0008-0000-0000-0000A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476</xdr:row>
          <xdr:rowOff>30480</xdr:rowOff>
        </xdr:from>
        <xdr:to>
          <xdr:col>7</xdr:col>
          <xdr:colOff>480060</xdr:colOff>
          <xdr:row>476</xdr:row>
          <xdr:rowOff>228600</xdr:rowOff>
        </xdr:to>
        <xdr:sp macro="" textlink="">
          <xdr:nvSpPr>
            <xdr:cNvPr id="42663" name="Check Box 158" hidden="1">
              <a:extLst>
                <a:ext uri="{63B3BB69-23CF-44E3-9099-C40C66FF867C}">
                  <a14:compatExt spid="_x0000_s42663"/>
                </a:ext>
                <a:ext uri="{FF2B5EF4-FFF2-40B4-BE49-F238E27FC236}">
                  <a16:creationId xmlns:a16="http://schemas.microsoft.com/office/drawing/2014/main" id="{00000000-0008-0000-0000-0000A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468</xdr:row>
          <xdr:rowOff>60960</xdr:rowOff>
        </xdr:from>
        <xdr:to>
          <xdr:col>13</xdr:col>
          <xdr:colOff>327660</xdr:colOff>
          <xdr:row>468</xdr:row>
          <xdr:rowOff>251460</xdr:rowOff>
        </xdr:to>
        <xdr:sp macro="" textlink="">
          <xdr:nvSpPr>
            <xdr:cNvPr id="42664" name="Check Box 159" hidden="1">
              <a:extLst>
                <a:ext uri="{63B3BB69-23CF-44E3-9099-C40C66FF867C}">
                  <a14:compatExt spid="_x0000_s42664"/>
                </a:ext>
                <a:ext uri="{FF2B5EF4-FFF2-40B4-BE49-F238E27FC236}">
                  <a16:creationId xmlns:a16="http://schemas.microsoft.com/office/drawing/2014/main" id="{00000000-0008-0000-0000-0000A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469</xdr:row>
          <xdr:rowOff>60960</xdr:rowOff>
        </xdr:from>
        <xdr:to>
          <xdr:col>13</xdr:col>
          <xdr:colOff>419100</xdr:colOff>
          <xdr:row>469</xdr:row>
          <xdr:rowOff>251460</xdr:rowOff>
        </xdr:to>
        <xdr:sp macro="" textlink="">
          <xdr:nvSpPr>
            <xdr:cNvPr id="42665" name="Check Box 160" hidden="1">
              <a:extLst>
                <a:ext uri="{63B3BB69-23CF-44E3-9099-C40C66FF867C}">
                  <a14:compatExt spid="_x0000_s42665"/>
                </a:ext>
                <a:ext uri="{FF2B5EF4-FFF2-40B4-BE49-F238E27FC236}">
                  <a16:creationId xmlns:a16="http://schemas.microsoft.com/office/drawing/2014/main" id="{00000000-0008-0000-0000-0000A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470</xdr:row>
          <xdr:rowOff>60960</xdr:rowOff>
        </xdr:from>
        <xdr:to>
          <xdr:col>13</xdr:col>
          <xdr:colOff>289560</xdr:colOff>
          <xdr:row>470</xdr:row>
          <xdr:rowOff>251460</xdr:rowOff>
        </xdr:to>
        <xdr:sp macro="" textlink="">
          <xdr:nvSpPr>
            <xdr:cNvPr id="42666" name="Check Box 161" hidden="1">
              <a:extLst>
                <a:ext uri="{63B3BB69-23CF-44E3-9099-C40C66FF867C}">
                  <a14:compatExt spid="_x0000_s42666"/>
                </a:ext>
                <a:ext uri="{FF2B5EF4-FFF2-40B4-BE49-F238E27FC236}">
                  <a16:creationId xmlns:a16="http://schemas.microsoft.com/office/drawing/2014/main" id="{00000000-0008-0000-0000-0000A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471</xdr:row>
          <xdr:rowOff>60960</xdr:rowOff>
        </xdr:from>
        <xdr:to>
          <xdr:col>13</xdr:col>
          <xdr:colOff>327660</xdr:colOff>
          <xdr:row>471</xdr:row>
          <xdr:rowOff>251460</xdr:rowOff>
        </xdr:to>
        <xdr:sp macro="" textlink="">
          <xdr:nvSpPr>
            <xdr:cNvPr id="42667" name="Check Box 162" hidden="1">
              <a:extLst>
                <a:ext uri="{63B3BB69-23CF-44E3-9099-C40C66FF867C}">
                  <a14:compatExt spid="_x0000_s42667"/>
                </a:ext>
                <a:ext uri="{FF2B5EF4-FFF2-40B4-BE49-F238E27FC236}">
                  <a16:creationId xmlns:a16="http://schemas.microsoft.com/office/drawing/2014/main" id="{00000000-0008-0000-0000-0000A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472</xdr:row>
          <xdr:rowOff>60960</xdr:rowOff>
        </xdr:from>
        <xdr:to>
          <xdr:col>13</xdr:col>
          <xdr:colOff>419100</xdr:colOff>
          <xdr:row>472</xdr:row>
          <xdr:rowOff>251460</xdr:rowOff>
        </xdr:to>
        <xdr:sp macro="" textlink="">
          <xdr:nvSpPr>
            <xdr:cNvPr id="42668" name="Check Box 163" hidden="1">
              <a:extLst>
                <a:ext uri="{63B3BB69-23CF-44E3-9099-C40C66FF867C}">
                  <a14:compatExt spid="_x0000_s42668"/>
                </a:ext>
                <a:ext uri="{FF2B5EF4-FFF2-40B4-BE49-F238E27FC236}">
                  <a16:creationId xmlns:a16="http://schemas.microsoft.com/office/drawing/2014/main" id="{00000000-0008-0000-0000-0000A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473</xdr:row>
          <xdr:rowOff>38100</xdr:rowOff>
        </xdr:from>
        <xdr:to>
          <xdr:col>13</xdr:col>
          <xdr:colOff>289560</xdr:colOff>
          <xdr:row>473</xdr:row>
          <xdr:rowOff>228600</xdr:rowOff>
        </xdr:to>
        <xdr:sp macro="" textlink="">
          <xdr:nvSpPr>
            <xdr:cNvPr id="42669" name="Check Box 164" hidden="1">
              <a:extLst>
                <a:ext uri="{63B3BB69-23CF-44E3-9099-C40C66FF867C}">
                  <a14:compatExt spid="_x0000_s42669"/>
                </a:ext>
                <a:ext uri="{FF2B5EF4-FFF2-40B4-BE49-F238E27FC236}">
                  <a16:creationId xmlns:a16="http://schemas.microsoft.com/office/drawing/2014/main" id="{00000000-0008-0000-0000-0000A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474</xdr:row>
          <xdr:rowOff>38100</xdr:rowOff>
        </xdr:from>
        <xdr:to>
          <xdr:col>13</xdr:col>
          <xdr:colOff>327660</xdr:colOff>
          <xdr:row>474</xdr:row>
          <xdr:rowOff>228600</xdr:rowOff>
        </xdr:to>
        <xdr:sp macro="" textlink="">
          <xdr:nvSpPr>
            <xdr:cNvPr id="42670" name="Check Box 205" hidden="1">
              <a:extLst>
                <a:ext uri="{63B3BB69-23CF-44E3-9099-C40C66FF867C}">
                  <a14:compatExt spid="_x0000_s42670"/>
                </a:ext>
                <a:ext uri="{FF2B5EF4-FFF2-40B4-BE49-F238E27FC236}">
                  <a16:creationId xmlns:a16="http://schemas.microsoft.com/office/drawing/2014/main" id="{00000000-0008-0000-0000-0000A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475</xdr:row>
          <xdr:rowOff>30480</xdr:rowOff>
        </xdr:from>
        <xdr:to>
          <xdr:col>13</xdr:col>
          <xdr:colOff>419100</xdr:colOff>
          <xdr:row>475</xdr:row>
          <xdr:rowOff>228600</xdr:rowOff>
        </xdr:to>
        <xdr:sp macro="" textlink="">
          <xdr:nvSpPr>
            <xdr:cNvPr id="42671" name="Check Box 206" hidden="1">
              <a:extLst>
                <a:ext uri="{63B3BB69-23CF-44E3-9099-C40C66FF867C}">
                  <a14:compatExt spid="_x0000_s42671"/>
                </a:ext>
                <a:ext uri="{FF2B5EF4-FFF2-40B4-BE49-F238E27FC236}">
                  <a16:creationId xmlns:a16="http://schemas.microsoft.com/office/drawing/2014/main" id="{00000000-0008-0000-0000-0000A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入居希望者に交付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476</xdr:row>
          <xdr:rowOff>30480</xdr:rowOff>
        </xdr:from>
        <xdr:to>
          <xdr:col>13</xdr:col>
          <xdr:colOff>289560</xdr:colOff>
          <xdr:row>476</xdr:row>
          <xdr:rowOff>228600</xdr:rowOff>
        </xdr:to>
        <xdr:sp macro="" textlink="">
          <xdr:nvSpPr>
            <xdr:cNvPr id="42672" name="Check Box 207" hidden="1">
              <a:extLst>
                <a:ext uri="{63B3BB69-23CF-44E3-9099-C40C66FF867C}">
                  <a14:compatExt spid="_x0000_s42672"/>
                </a:ext>
                <a:ext uri="{FF2B5EF4-FFF2-40B4-BE49-F238E27FC236}">
                  <a16:creationId xmlns:a16="http://schemas.microsoft.com/office/drawing/2014/main" id="{00000000-0008-0000-0000-0000B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公開していない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478</xdr:row>
          <xdr:rowOff>38100</xdr:rowOff>
        </xdr:from>
        <xdr:to>
          <xdr:col>8</xdr:col>
          <xdr:colOff>533400</xdr:colOff>
          <xdr:row>478</xdr:row>
          <xdr:rowOff>251460</xdr:rowOff>
        </xdr:to>
        <xdr:sp macro="" textlink="">
          <xdr:nvSpPr>
            <xdr:cNvPr id="42673" name="Check Box 589" hidden="1">
              <a:extLst>
                <a:ext uri="{63B3BB69-23CF-44E3-9099-C40C66FF867C}">
                  <a14:compatExt spid="_x0000_s42673"/>
                </a:ext>
                <a:ext uri="{FF2B5EF4-FFF2-40B4-BE49-F238E27FC236}">
                  <a16:creationId xmlns:a16="http://schemas.microsoft.com/office/drawing/2014/main" id="{00000000-0008-0000-0000-0000B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自ら実施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478</xdr:row>
          <xdr:rowOff>38100</xdr:rowOff>
        </xdr:from>
        <xdr:to>
          <xdr:col>11</xdr:col>
          <xdr:colOff>7620</xdr:colOff>
          <xdr:row>478</xdr:row>
          <xdr:rowOff>251460</xdr:rowOff>
        </xdr:to>
        <xdr:sp macro="" textlink="">
          <xdr:nvSpPr>
            <xdr:cNvPr id="42674" name="Check Box 590" hidden="1">
              <a:extLst>
                <a:ext uri="{63B3BB69-23CF-44E3-9099-C40C66FF867C}">
                  <a14:compatExt spid="_x0000_s42674"/>
                </a:ext>
                <a:ext uri="{FF2B5EF4-FFF2-40B4-BE49-F238E27FC236}">
                  <a16:creationId xmlns:a16="http://schemas.microsoft.com/office/drawing/2014/main" id="{00000000-0008-0000-0000-0000B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管理業務を委託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484</xdr:row>
          <xdr:rowOff>60960</xdr:rowOff>
        </xdr:from>
        <xdr:to>
          <xdr:col>8</xdr:col>
          <xdr:colOff>327660</xdr:colOff>
          <xdr:row>485</xdr:row>
          <xdr:rowOff>0</xdr:rowOff>
        </xdr:to>
        <xdr:sp macro="" textlink="">
          <xdr:nvSpPr>
            <xdr:cNvPr id="42675" name="Check Box 595" hidden="1">
              <a:extLst>
                <a:ext uri="{63B3BB69-23CF-44E3-9099-C40C66FF867C}">
                  <a14:compatExt spid="_x0000_s42675"/>
                </a:ext>
                <a:ext uri="{FF2B5EF4-FFF2-40B4-BE49-F238E27FC236}">
                  <a16:creationId xmlns:a16="http://schemas.microsoft.com/office/drawing/2014/main" id="{00000000-0008-0000-0000-0000B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484</xdr:row>
          <xdr:rowOff>60960</xdr:rowOff>
        </xdr:from>
        <xdr:to>
          <xdr:col>10</xdr:col>
          <xdr:colOff>152400</xdr:colOff>
          <xdr:row>485</xdr:row>
          <xdr:rowOff>0</xdr:rowOff>
        </xdr:to>
        <xdr:sp macro="" textlink="">
          <xdr:nvSpPr>
            <xdr:cNvPr id="42676" name="Check Box 596" hidden="1">
              <a:extLst>
                <a:ext uri="{63B3BB69-23CF-44E3-9099-C40C66FF867C}">
                  <a14:compatExt spid="_x0000_s42676"/>
                </a:ext>
                <a:ext uri="{FF2B5EF4-FFF2-40B4-BE49-F238E27FC236}">
                  <a16:creationId xmlns:a16="http://schemas.microsoft.com/office/drawing/2014/main" id="{00000000-0008-0000-0000-0000B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491</xdr:row>
          <xdr:rowOff>60960</xdr:rowOff>
        </xdr:from>
        <xdr:to>
          <xdr:col>8</xdr:col>
          <xdr:colOff>327660</xdr:colOff>
          <xdr:row>491</xdr:row>
          <xdr:rowOff>289560</xdr:rowOff>
        </xdr:to>
        <xdr:sp macro="" textlink="">
          <xdr:nvSpPr>
            <xdr:cNvPr id="42677" name="Check Box 142" hidden="1">
              <a:extLst>
                <a:ext uri="{63B3BB69-23CF-44E3-9099-C40C66FF867C}">
                  <a14:compatExt spid="_x0000_s42677"/>
                </a:ext>
                <a:ext uri="{FF2B5EF4-FFF2-40B4-BE49-F238E27FC236}">
                  <a16:creationId xmlns:a16="http://schemas.microsoft.com/office/drawing/2014/main" id="{00000000-0008-0000-0000-0000B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491</xdr:row>
          <xdr:rowOff>60960</xdr:rowOff>
        </xdr:from>
        <xdr:to>
          <xdr:col>10</xdr:col>
          <xdr:colOff>152400</xdr:colOff>
          <xdr:row>491</xdr:row>
          <xdr:rowOff>289560</xdr:rowOff>
        </xdr:to>
        <xdr:sp macro="" textlink="">
          <xdr:nvSpPr>
            <xdr:cNvPr id="42678" name="Check Box 143" hidden="1">
              <a:extLst>
                <a:ext uri="{63B3BB69-23CF-44E3-9099-C40C66FF867C}">
                  <a14:compatExt spid="_x0000_s42678"/>
                </a:ext>
                <a:ext uri="{FF2B5EF4-FFF2-40B4-BE49-F238E27FC236}">
                  <a16:creationId xmlns:a16="http://schemas.microsoft.com/office/drawing/2014/main" id="{00000000-0008-0000-0000-0000B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492</xdr:row>
          <xdr:rowOff>22860</xdr:rowOff>
        </xdr:from>
        <xdr:to>
          <xdr:col>14</xdr:col>
          <xdr:colOff>822960</xdr:colOff>
          <xdr:row>492</xdr:row>
          <xdr:rowOff>259080</xdr:rowOff>
        </xdr:to>
        <xdr:sp macro="" textlink="">
          <xdr:nvSpPr>
            <xdr:cNvPr id="42679" name="Check Box 144" hidden="1">
              <a:extLst>
                <a:ext uri="{63B3BB69-23CF-44E3-9099-C40C66FF867C}">
                  <a14:compatExt spid="_x0000_s42679"/>
                </a:ext>
                <a:ext uri="{FF2B5EF4-FFF2-40B4-BE49-F238E27FC236}">
                  <a16:creationId xmlns:a16="http://schemas.microsoft.com/office/drawing/2014/main" id="{00000000-0008-0000-0000-0000B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サービス付き高齢者向け住宅の登録を行っているため、高齢者の居住の安定確保に関する法律第23条の規定により、届出が不要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487</xdr:row>
          <xdr:rowOff>30480</xdr:rowOff>
        </xdr:from>
        <xdr:to>
          <xdr:col>8</xdr:col>
          <xdr:colOff>822960</xdr:colOff>
          <xdr:row>487</xdr:row>
          <xdr:rowOff>259080</xdr:rowOff>
        </xdr:to>
        <xdr:sp macro="" textlink="">
          <xdr:nvSpPr>
            <xdr:cNvPr id="42680" name="Check Box 145" hidden="1">
              <a:extLst>
                <a:ext uri="{63B3BB69-23CF-44E3-9099-C40C66FF867C}">
                  <a14:compatExt spid="_x0000_s42680"/>
                </a:ext>
                <a:ext uri="{FF2B5EF4-FFF2-40B4-BE49-F238E27FC236}">
                  <a16:creationId xmlns:a16="http://schemas.microsoft.com/office/drawing/2014/main" id="{00000000-0008-0000-0000-0000B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（開催頻度：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489</xdr:row>
          <xdr:rowOff>38100</xdr:rowOff>
        </xdr:from>
        <xdr:to>
          <xdr:col>10</xdr:col>
          <xdr:colOff>0</xdr:colOff>
          <xdr:row>489</xdr:row>
          <xdr:rowOff>259080</xdr:rowOff>
        </xdr:to>
        <xdr:sp macro="" textlink="">
          <xdr:nvSpPr>
            <xdr:cNvPr id="42681" name="Check Box 146" hidden="1">
              <a:extLst>
                <a:ext uri="{63B3BB69-23CF-44E3-9099-C40C66FF867C}">
                  <a14:compatExt spid="_x0000_s42681"/>
                </a:ext>
                <a:ext uri="{FF2B5EF4-FFF2-40B4-BE49-F238E27FC236}">
                  <a16:creationId xmlns:a16="http://schemas.microsoft.com/office/drawing/2014/main" id="{00000000-0008-0000-0000-0000B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以下の内容の代替措置により対応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493</xdr:row>
          <xdr:rowOff>38100</xdr:rowOff>
        </xdr:from>
        <xdr:to>
          <xdr:col>8</xdr:col>
          <xdr:colOff>327660</xdr:colOff>
          <xdr:row>493</xdr:row>
          <xdr:rowOff>259080</xdr:rowOff>
        </xdr:to>
        <xdr:sp macro="" textlink="">
          <xdr:nvSpPr>
            <xdr:cNvPr id="42682" name="Check Box 255" hidden="1">
              <a:extLst>
                <a:ext uri="{63B3BB69-23CF-44E3-9099-C40C66FF867C}">
                  <a14:compatExt spid="_x0000_s42682"/>
                </a:ext>
                <a:ext uri="{FF2B5EF4-FFF2-40B4-BE49-F238E27FC236}">
                  <a16:creationId xmlns:a16="http://schemas.microsoft.com/office/drawing/2014/main" id="{00000000-0008-0000-0000-0000B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494</xdr:row>
          <xdr:rowOff>38100</xdr:rowOff>
        </xdr:from>
        <xdr:to>
          <xdr:col>8</xdr:col>
          <xdr:colOff>327660</xdr:colOff>
          <xdr:row>494</xdr:row>
          <xdr:rowOff>259080</xdr:rowOff>
        </xdr:to>
        <xdr:sp macro="" textlink="">
          <xdr:nvSpPr>
            <xdr:cNvPr id="42683" name="Check Box 256" hidden="1">
              <a:extLst>
                <a:ext uri="{63B3BB69-23CF-44E3-9099-C40C66FF867C}">
                  <a14:compatExt spid="_x0000_s42683"/>
                </a:ext>
                <a:ext uri="{FF2B5EF4-FFF2-40B4-BE49-F238E27FC236}">
                  <a16:creationId xmlns:a16="http://schemas.microsoft.com/office/drawing/2014/main" id="{00000000-0008-0000-0000-0000B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495</xdr:row>
          <xdr:rowOff>38100</xdr:rowOff>
        </xdr:from>
        <xdr:to>
          <xdr:col>8</xdr:col>
          <xdr:colOff>327660</xdr:colOff>
          <xdr:row>495</xdr:row>
          <xdr:rowOff>259080</xdr:rowOff>
        </xdr:to>
        <xdr:sp macro="" textlink="">
          <xdr:nvSpPr>
            <xdr:cNvPr id="42684" name="Check Box 514" hidden="1">
              <a:extLst>
                <a:ext uri="{63B3BB69-23CF-44E3-9099-C40C66FF867C}">
                  <a14:compatExt spid="_x0000_s42684"/>
                </a:ext>
                <a:ext uri="{FF2B5EF4-FFF2-40B4-BE49-F238E27FC236}">
                  <a16:creationId xmlns:a16="http://schemas.microsoft.com/office/drawing/2014/main" id="{00000000-0008-0000-0000-0000B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496</xdr:row>
          <xdr:rowOff>22860</xdr:rowOff>
        </xdr:from>
        <xdr:to>
          <xdr:col>8</xdr:col>
          <xdr:colOff>327660</xdr:colOff>
          <xdr:row>496</xdr:row>
          <xdr:rowOff>228600</xdr:rowOff>
        </xdr:to>
        <xdr:sp macro="" textlink="">
          <xdr:nvSpPr>
            <xdr:cNvPr id="42685" name="Check Box 515" hidden="1">
              <a:extLst>
                <a:ext uri="{63B3BB69-23CF-44E3-9099-C40C66FF867C}">
                  <a14:compatExt spid="_x0000_s42685"/>
                </a:ext>
                <a:ext uri="{FF2B5EF4-FFF2-40B4-BE49-F238E27FC236}">
                  <a16:creationId xmlns:a16="http://schemas.microsoft.com/office/drawing/2014/main" id="{00000000-0008-0000-0000-0000B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493</xdr:row>
          <xdr:rowOff>38100</xdr:rowOff>
        </xdr:from>
        <xdr:to>
          <xdr:col>13</xdr:col>
          <xdr:colOff>800100</xdr:colOff>
          <xdr:row>493</xdr:row>
          <xdr:rowOff>259080</xdr:rowOff>
        </xdr:to>
        <xdr:sp macro="" textlink="">
          <xdr:nvSpPr>
            <xdr:cNvPr id="42686" name="Check Box 259" hidden="1">
              <a:extLst>
                <a:ext uri="{63B3BB69-23CF-44E3-9099-C40C66FF867C}">
                  <a14:compatExt spid="_x0000_s42686"/>
                </a:ext>
                <a:ext uri="{FF2B5EF4-FFF2-40B4-BE49-F238E27FC236}">
                  <a16:creationId xmlns:a16="http://schemas.microsoft.com/office/drawing/2014/main" id="{00000000-0008-0000-0000-0000B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493</xdr:row>
          <xdr:rowOff>38100</xdr:rowOff>
        </xdr:from>
        <xdr:to>
          <xdr:col>14</xdr:col>
          <xdr:colOff>754380</xdr:colOff>
          <xdr:row>493</xdr:row>
          <xdr:rowOff>259080</xdr:rowOff>
        </xdr:to>
        <xdr:sp macro="" textlink="">
          <xdr:nvSpPr>
            <xdr:cNvPr id="42687" name="Check Box 260" hidden="1">
              <a:extLst>
                <a:ext uri="{63B3BB69-23CF-44E3-9099-C40C66FF867C}">
                  <a14:compatExt spid="_x0000_s42687"/>
                </a:ext>
                <a:ext uri="{FF2B5EF4-FFF2-40B4-BE49-F238E27FC236}">
                  <a16:creationId xmlns:a16="http://schemas.microsoft.com/office/drawing/2014/main" id="{00000000-0008-0000-0000-0000B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251</xdr:row>
          <xdr:rowOff>60960</xdr:rowOff>
        </xdr:from>
        <xdr:to>
          <xdr:col>8</xdr:col>
          <xdr:colOff>327660</xdr:colOff>
          <xdr:row>251</xdr:row>
          <xdr:rowOff>274320</xdr:rowOff>
        </xdr:to>
        <xdr:sp macro="" textlink="">
          <xdr:nvSpPr>
            <xdr:cNvPr id="42688" name="Check Box 172" hidden="1">
              <a:extLst>
                <a:ext uri="{63B3BB69-23CF-44E3-9099-C40C66FF867C}">
                  <a14:compatExt spid="_x0000_s42688"/>
                </a:ext>
                <a:ext uri="{FF2B5EF4-FFF2-40B4-BE49-F238E27FC236}">
                  <a16:creationId xmlns:a16="http://schemas.microsoft.com/office/drawing/2014/main" id="{00000000-0008-0000-0000-0000C0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251</xdr:row>
          <xdr:rowOff>60960</xdr:rowOff>
        </xdr:from>
        <xdr:to>
          <xdr:col>9</xdr:col>
          <xdr:colOff>106680</xdr:colOff>
          <xdr:row>251</xdr:row>
          <xdr:rowOff>274320</xdr:rowOff>
        </xdr:to>
        <xdr:sp macro="" textlink="">
          <xdr:nvSpPr>
            <xdr:cNvPr id="42689" name="Check Box 173" hidden="1">
              <a:extLst>
                <a:ext uri="{63B3BB69-23CF-44E3-9099-C40C66FF867C}">
                  <a14:compatExt spid="_x0000_s42689"/>
                </a:ext>
                <a:ext uri="{FF2B5EF4-FFF2-40B4-BE49-F238E27FC236}">
                  <a16:creationId xmlns:a16="http://schemas.microsoft.com/office/drawing/2014/main" id="{00000000-0008-0000-0000-0000C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251</xdr:row>
          <xdr:rowOff>60960</xdr:rowOff>
        </xdr:from>
        <xdr:to>
          <xdr:col>10</xdr:col>
          <xdr:colOff>60960</xdr:colOff>
          <xdr:row>251</xdr:row>
          <xdr:rowOff>274320</xdr:rowOff>
        </xdr:to>
        <xdr:sp macro="" textlink="">
          <xdr:nvSpPr>
            <xdr:cNvPr id="42690" name="Check Box 174" hidden="1">
              <a:extLst>
                <a:ext uri="{63B3BB69-23CF-44E3-9099-C40C66FF867C}">
                  <a14:compatExt spid="_x0000_s42690"/>
                </a:ext>
                <a:ext uri="{FF2B5EF4-FFF2-40B4-BE49-F238E27FC236}">
                  <a16:creationId xmlns:a16="http://schemas.microsoft.com/office/drawing/2014/main" id="{00000000-0008-0000-0000-0000C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251</xdr:row>
          <xdr:rowOff>60960</xdr:rowOff>
        </xdr:from>
        <xdr:to>
          <xdr:col>11</xdr:col>
          <xdr:colOff>0</xdr:colOff>
          <xdr:row>251</xdr:row>
          <xdr:rowOff>274320</xdr:rowOff>
        </xdr:to>
        <xdr:sp macro="" textlink="">
          <xdr:nvSpPr>
            <xdr:cNvPr id="42691" name="Check Box 175" hidden="1">
              <a:extLst>
                <a:ext uri="{63B3BB69-23CF-44E3-9099-C40C66FF867C}">
                  <a14:compatExt spid="_x0000_s42691"/>
                </a:ext>
                <a:ext uri="{FF2B5EF4-FFF2-40B4-BE49-F238E27FC236}">
                  <a16:creationId xmlns:a16="http://schemas.microsoft.com/office/drawing/2014/main" id="{00000000-0008-0000-0000-0000C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251</xdr:row>
          <xdr:rowOff>38100</xdr:rowOff>
        </xdr:from>
        <xdr:to>
          <xdr:col>13</xdr:col>
          <xdr:colOff>708660</xdr:colOff>
          <xdr:row>251</xdr:row>
          <xdr:rowOff>297180</xdr:rowOff>
        </xdr:to>
        <xdr:sp macro="" textlink="">
          <xdr:nvSpPr>
            <xdr:cNvPr id="42693" name="Check Box 266" hidden="1">
              <a:extLst>
                <a:ext uri="{63B3BB69-23CF-44E3-9099-C40C66FF867C}">
                  <a14:compatExt spid="_x0000_s42693"/>
                </a:ext>
                <a:ext uri="{FF2B5EF4-FFF2-40B4-BE49-F238E27FC236}">
                  <a16:creationId xmlns:a16="http://schemas.microsoft.com/office/drawing/2014/main" id="{00000000-0008-0000-0000-0000C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304</xdr:row>
          <xdr:rowOff>60960</xdr:rowOff>
        </xdr:from>
        <xdr:to>
          <xdr:col>8</xdr:col>
          <xdr:colOff>152400</xdr:colOff>
          <xdr:row>304</xdr:row>
          <xdr:rowOff>297180</xdr:rowOff>
        </xdr:to>
        <xdr:sp macro="" textlink="">
          <xdr:nvSpPr>
            <xdr:cNvPr id="42695" name="Check Box 106" hidden="1">
              <a:extLst>
                <a:ext uri="{63B3BB69-23CF-44E3-9099-C40C66FF867C}">
                  <a14:compatExt spid="_x0000_s42695"/>
                </a:ext>
                <a:ext uri="{FF2B5EF4-FFF2-40B4-BE49-F238E27FC236}">
                  <a16:creationId xmlns:a16="http://schemas.microsoft.com/office/drawing/2014/main" id="{00000000-0008-0000-0000-0000C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304</xdr:row>
          <xdr:rowOff>60960</xdr:rowOff>
        </xdr:from>
        <xdr:to>
          <xdr:col>9</xdr:col>
          <xdr:colOff>342900</xdr:colOff>
          <xdr:row>304</xdr:row>
          <xdr:rowOff>297180</xdr:rowOff>
        </xdr:to>
        <xdr:sp macro="" textlink="">
          <xdr:nvSpPr>
            <xdr:cNvPr id="42696" name="Check Box 107" hidden="1">
              <a:extLst>
                <a:ext uri="{63B3BB69-23CF-44E3-9099-C40C66FF867C}">
                  <a14:compatExt spid="_x0000_s42696"/>
                </a:ext>
                <a:ext uri="{FF2B5EF4-FFF2-40B4-BE49-F238E27FC236}">
                  <a16:creationId xmlns:a16="http://schemas.microsoft.com/office/drawing/2014/main" id="{00000000-0008-0000-0000-0000C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458</xdr:row>
          <xdr:rowOff>60960</xdr:rowOff>
        </xdr:from>
        <xdr:to>
          <xdr:col>3</xdr:col>
          <xdr:colOff>419100</xdr:colOff>
          <xdr:row>458</xdr:row>
          <xdr:rowOff>251460</xdr:rowOff>
        </xdr:to>
        <xdr:sp macro="" textlink="">
          <xdr:nvSpPr>
            <xdr:cNvPr id="42697" name="Check Box 148" hidden="1">
              <a:extLst>
                <a:ext uri="{63B3BB69-23CF-44E3-9099-C40C66FF867C}">
                  <a14:compatExt spid="_x0000_s42697"/>
                </a:ext>
                <a:ext uri="{FF2B5EF4-FFF2-40B4-BE49-F238E27FC236}">
                  <a16:creationId xmlns:a16="http://schemas.microsoft.com/office/drawing/2014/main" id="{00000000-0008-0000-0000-0000C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458</xdr:row>
          <xdr:rowOff>60960</xdr:rowOff>
        </xdr:from>
        <xdr:to>
          <xdr:col>12</xdr:col>
          <xdr:colOff>655320</xdr:colOff>
          <xdr:row>458</xdr:row>
          <xdr:rowOff>251460</xdr:rowOff>
        </xdr:to>
        <xdr:sp macro="" textlink="">
          <xdr:nvSpPr>
            <xdr:cNvPr id="42698" name="Check Box 149" hidden="1">
              <a:extLst>
                <a:ext uri="{63B3BB69-23CF-44E3-9099-C40C66FF867C}">
                  <a14:compatExt spid="_x0000_s42698"/>
                </a:ext>
                <a:ext uri="{FF2B5EF4-FFF2-40B4-BE49-F238E27FC236}">
                  <a16:creationId xmlns:a16="http://schemas.microsoft.com/office/drawing/2014/main" id="{00000000-0008-0000-0000-0000C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135</xdr:row>
          <xdr:rowOff>76200</xdr:rowOff>
        </xdr:from>
        <xdr:to>
          <xdr:col>7</xdr:col>
          <xdr:colOff>198120</xdr:colOff>
          <xdr:row>135</xdr:row>
          <xdr:rowOff>289560</xdr:rowOff>
        </xdr:to>
        <xdr:sp macro="" textlink="">
          <xdr:nvSpPr>
            <xdr:cNvPr id="42701" name="Check Box 56" hidden="1">
              <a:extLst>
                <a:ext uri="{63B3BB69-23CF-44E3-9099-C40C66FF867C}">
                  <a14:compatExt spid="_x0000_s42701"/>
                </a:ext>
                <a:ext uri="{FF2B5EF4-FFF2-40B4-BE49-F238E27FC236}">
                  <a16:creationId xmlns:a16="http://schemas.microsoft.com/office/drawing/2014/main" id="{00000000-0008-0000-0000-0000C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716280</xdr:colOff>
          <xdr:row>135</xdr:row>
          <xdr:rowOff>76200</xdr:rowOff>
        </xdr:from>
        <xdr:to>
          <xdr:col>8</xdr:col>
          <xdr:colOff>487680</xdr:colOff>
          <xdr:row>135</xdr:row>
          <xdr:rowOff>289560</xdr:rowOff>
        </xdr:to>
        <xdr:sp macro="" textlink="">
          <xdr:nvSpPr>
            <xdr:cNvPr id="42702" name="Check Box 57" hidden="1">
              <a:extLst>
                <a:ext uri="{63B3BB69-23CF-44E3-9099-C40C66FF867C}">
                  <a14:compatExt spid="_x0000_s42702"/>
                </a:ext>
                <a:ext uri="{FF2B5EF4-FFF2-40B4-BE49-F238E27FC236}">
                  <a16:creationId xmlns:a16="http://schemas.microsoft.com/office/drawing/2014/main" id="{00000000-0008-0000-0000-0000C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216</xdr:row>
          <xdr:rowOff>114300</xdr:rowOff>
        </xdr:from>
        <xdr:to>
          <xdr:col>6</xdr:col>
          <xdr:colOff>198120</xdr:colOff>
          <xdr:row>216</xdr:row>
          <xdr:rowOff>327660</xdr:rowOff>
        </xdr:to>
        <xdr:sp macro="" textlink="">
          <xdr:nvSpPr>
            <xdr:cNvPr id="42705" name="Check Box 84" hidden="1">
              <a:extLst>
                <a:ext uri="{63B3BB69-23CF-44E3-9099-C40C66FF867C}">
                  <a14:compatExt spid="_x0000_s42705"/>
                </a:ext>
                <a:ext uri="{FF2B5EF4-FFF2-40B4-BE49-F238E27FC236}">
                  <a16:creationId xmlns:a16="http://schemas.microsoft.com/office/drawing/2014/main" id="{00000000-0008-0000-0000-0000D1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216</xdr:row>
          <xdr:rowOff>114300</xdr:rowOff>
        </xdr:from>
        <xdr:to>
          <xdr:col>7</xdr:col>
          <xdr:colOff>182880</xdr:colOff>
          <xdr:row>216</xdr:row>
          <xdr:rowOff>327660</xdr:rowOff>
        </xdr:to>
        <xdr:sp macro="" textlink="">
          <xdr:nvSpPr>
            <xdr:cNvPr id="42706" name="Check Box 85" hidden="1">
              <a:extLst>
                <a:ext uri="{63B3BB69-23CF-44E3-9099-C40C66FF867C}">
                  <a14:compatExt spid="_x0000_s42706"/>
                </a:ext>
                <a:ext uri="{FF2B5EF4-FFF2-40B4-BE49-F238E27FC236}">
                  <a16:creationId xmlns:a16="http://schemas.microsoft.com/office/drawing/2014/main" id="{00000000-0008-0000-0000-0000D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252</xdr:row>
          <xdr:rowOff>38100</xdr:rowOff>
        </xdr:from>
        <xdr:to>
          <xdr:col>13</xdr:col>
          <xdr:colOff>708660</xdr:colOff>
          <xdr:row>252</xdr:row>
          <xdr:rowOff>297180</xdr:rowOff>
        </xdr:to>
        <xdr:sp macro="" textlink="">
          <xdr:nvSpPr>
            <xdr:cNvPr id="42708" name="Check Box 266" hidden="1">
              <a:extLst>
                <a:ext uri="{63B3BB69-23CF-44E3-9099-C40C66FF867C}">
                  <a14:compatExt spid="_x0000_s42708"/>
                </a:ext>
                <a:ext uri="{FF2B5EF4-FFF2-40B4-BE49-F238E27FC236}">
                  <a16:creationId xmlns:a16="http://schemas.microsoft.com/office/drawing/2014/main" id="{00000000-0008-0000-0000-0000D4A60000}"/>
                </a:ext>
              </a:extLst>
            </xdr:cNvPr>
            <xdr:cNvSpPr/>
          </xdr:nvSpPr>
          <xdr:spPr bwMode="auto">
            <a:xfrm>
              <a:off x="0" y="0"/>
              <a:ext cx="0" cy="0"/>
            </a:xfrm>
            <a:prstGeom prst="rect">
              <a:avLst/>
            </a:prstGeom>
            <a:noFill/>
            <a:ln>
              <a:noFill/>
            </a:ln>
            <a:extLst>
              <a:ext uri="{909E8E84-426E-40DD-AFC4-6F175D3DCCD1}">
                <a14:hiddenFill>
                  <a:solidFill>
                    <a:srgbClr val="0000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358</xdr:row>
          <xdr:rowOff>30480</xdr:rowOff>
        </xdr:from>
        <xdr:to>
          <xdr:col>8</xdr:col>
          <xdr:colOff>822960</xdr:colOff>
          <xdr:row>358</xdr:row>
          <xdr:rowOff>251460</xdr:rowOff>
        </xdr:to>
        <xdr:sp macro="" textlink="">
          <xdr:nvSpPr>
            <xdr:cNvPr id="42712" name="Check Box 126" hidden="1">
              <a:extLst>
                <a:ext uri="{63B3BB69-23CF-44E3-9099-C40C66FF867C}">
                  <a14:compatExt spid="_x0000_s42712"/>
                </a:ext>
                <a:ext uri="{FF2B5EF4-FFF2-40B4-BE49-F238E27FC236}">
                  <a16:creationId xmlns:a16="http://schemas.microsoft.com/office/drawing/2014/main" id="{00000000-0008-0000-0000-0000D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899160</xdr:colOff>
          <xdr:row>358</xdr:row>
          <xdr:rowOff>30480</xdr:rowOff>
        </xdr:from>
        <xdr:to>
          <xdr:col>13</xdr:col>
          <xdr:colOff>609600</xdr:colOff>
          <xdr:row>358</xdr:row>
          <xdr:rowOff>251460</xdr:rowOff>
        </xdr:to>
        <xdr:sp macro="" textlink="">
          <xdr:nvSpPr>
            <xdr:cNvPr id="42713" name="Check Box 127" hidden="1">
              <a:extLst>
                <a:ext uri="{63B3BB69-23CF-44E3-9099-C40C66FF867C}">
                  <a14:compatExt spid="_x0000_s42713"/>
                </a:ext>
                <a:ext uri="{FF2B5EF4-FFF2-40B4-BE49-F238E27FC236}">
                  <a16:creationId xmlns:a16="http://schemas.microsoft.com/office/drawing/2014/main" id="{00000000-0008-0000-0000-0000D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358</xdr:row>
          <xdr:rowOff>30480</xdr:rowOff>
        </xdr:from>
        <xdr:to>
          <xdr:col>9</xdr:col>
          <xdr:colOff>579120</xdr:colOff>
          <xdr:row>358</xdr:row>
          <xdr:rowOff>251460</xdr:rowOff>
        </xdr:to>
        <xdr:sp macro="" textlink="">
          <xdr:nvSpPr>
            <xdr:cNvPr id="42714" name="Check Box 128" hidden="1">
              <a:extLst>
                <a:ext uri="{63B3BB69-23CF-44E3-9099-C40C66FF867C}">
                  <a14:compatExt spid="_x0000_s42714"/>
                </a:ext>
                <a:ext uri="{FF2B5EF4-FFF2-40B4-BE49-F238E27FC236}">
                  <a16:creationId xmlns:a16="http://schemas.microsoft.com/office/drawing/2014/main" id="{00000000-0008-0000-0000-0000D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670560</xdr:colOff>
          <xdr:row>358</xdr:row>
          <xdr:rowOff>30480</xdr:rowOff>
        </xdr:from>
        <xdr:to>
          <xdr:col>10</xdr:col>
          <xdr:colOff>388620</xdr:colOff>
          <xdr:row>358</xdr:row>
          <xdr:rowOff>251460</xdr:rowOff>
        </xdr:to>
        <xdr:sp macro="" textlink="">
          <xdr:nvSpPr>
            <xdr:cNvPr id="42715" name="Check Box 129" hidden="1">
              <a:extLst>
                <a:ext uri="{63B3BB69-23CF-44E3-9099-C40C66FF867C}">
                  <a14:compatExt spid="_x0000_s42715"/>
                </a:ext>
                <a:ext uri="{FF2B5EF4-FFF2-40B4-BE49-F238E27FC236}">
                  <a16:creationId xmlns:a16="http://schemas.microsoft.com/office/drawing/2014/main" id="{00000000-0008-0000-0000-0000D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487680</xdr:colOff>
          <xdr:row>358</xdr:row>
          <xdr:rowOff>30480</xdr:rowOff>
        </xdr:from>
        <xdr:to>
          <xdr:col>11</xdr:col>
          <xdr:colOff>198120</xdr:colOff>
          <xdr:row>358</xdr:row>
          <xdr:rowOff>251460</xdr:rowOff>
        </xdr:to>
        <xdr:sp macro="" textlink="">
          <xdr:nvSpPr>
            <xdr:cNvPr id="42716" name="Check Box 130" hidden="1">
              <a:extLst>
                <a:ext uri="{63B3BB69-23CF-44E3-9099-C40C66FF867C}">
                  <a14:compatExt spid="_x0000_s42716"/>
                </a:ext>
                <a:ext uri="{FF2B5EF4-FFF2-40B4-BE49-F238E27FC236}">
                  <a16:creationId xmlns:a16="http://schemas.microsoft.com/office/drawing/2014/main" id="{00000000-0008-0000-0000-0000D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241</xdr:row>
          <xdr:rowOff>99060</xdr:rowOff>
        </xdr:from>
        <xdr:to>
          <xdr:col>8</xdr:col>
          <xdr:colOff>259080</xdr:colOff>
          <xdr:row>241</xdr:row>
          <xdr:rowOff>342900</xdr:rowOff>
        </xdr:to>
        <xdr:sp macro="" textlink="">
          <xdr:nvSpPr>
            <xdr:cNvPr id="42725" name="Check Box 91" hidden="1">
              <a:extLst>
                <a:ext uri="{63B3BB69-23CF-44E3-9099-C40C66FF867C}">
                  <a14:compatExt spid="_x0000_s42725"/>
                </a:ext>
                <a:ext uri="{FF2B5EF4-FFF2-40B4-BE49-F238E27FC236}">
                  <a16:creationId xmlns:a16="http://schemas.microsoft.com/office/drawing/2014/main" id="{00000000-0008-0000-0000-0000E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241</xdr:row>
          <xdr:rowOff>99060</xdr:rowOff>
        </xdr:from>
        <xdr:to>
          <xdr:col>13</xdr:col>
          <xdr:colOff>708660</xdr:colOff>
          <xdr:row>241</xdr:row>
          <xdr:rowOff>342900</xdr:rowOff>
        </xdr:to>
        <xdr:sp macro="" textlink="">
          <xdr:nvSpPr>
            <xdr:cNvPr id="42726" name="Check Box 267" hidden="1">
              <a:extLst>
                <a:ext uri="{63B3BB69-23CF-44E3-9099-C40C66FF867C}">
                  <a14:compatExt spid="_x0000_s42726"/>
                </a:ext>
                <a:ext uri="{FF2B5EF4-FFF2-40B4-BE49-F238E27FC236}">
                  <a16:creationId xmlns:a16="http://schemas.microsoft.com/office/drawing/2014/main" id="{00000000-0008-0000-0000-0000E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244</xdr:row>
          <xdr:rowOff>38100</xdr:rowOff>
        </xdr:from>
        <xdr:to>
          <xdr:col>13</xdr:col>
          <xdr:colOff>708660</xdr:colOff>
          <xdr:row>244</xdr:row>
          <xdr:rowOff>297180</xdr:rowOff>
        </xdr:to>
        <xdr:sp macro="" textlink="">
          <xdr:nvSpPr>
            <xdr:cNvPr id="42728" name="Check Box 726" hidden="1">
              <a:extLst>
                <a:ext uri="{63B3BB69-23CF-44E3-9099-C40C66FF867C}">
                  <a14:compatExt spid="_x0000_s42728"/>
                </a:ext>
                <a:ext uri="{FF2B5EF4-FFF2-40B4-BE49-F238E27FC236}">
                  <a16:creationId xmlns:a16="http://schemas.microsoft.com/office/drawing/2014/main" id="{00000000-0008-0000-0000-0000E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245</xdr:row>
          <xdr:rowOff>60960</xdr:rowOff>
        </xdr:from>
        <xdr:to>
          <xdr:col>8</xdr:col>
          <xdr:colOff>441960</xdr:colOff>
          <xdr:row>245</xdr:row>
          <xdr:rowOff>297180</xdr:rowOff>
        </xdr:to>
        <xdr:sp macro="" textlink="">
          <xdr:nvSpPr>
            <xdr:cNvPr id="42729" name="Check Box 724" hidden="1">
              <a:extLst>
                <a:ext uri="{63B3BB69-23CF-44E3-9099-C40C66FF867C}">
                  <a14:compatExt spid="_x0000_s42729"/>
                </a:ext>
                <a:ext uri="{FF2B5EF4-FFF2-40B4-BE49-F238E27FC236}">
                  <a16:creationId xmlns:a16="http://schemas.microsoft.com/office/drawing/2014/main" id="{00000000-0008-0000-0000-0000E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245</xdr:row>
          <xdr:rowOff>38100</xdr:rowOff>
        </xdr:from>
        <xdr:to>
          <xdr:col>13</xdr:col>
          <xdr:colOff>708660</xdr:colOff>
          <xdr:row>245</xdr:row>
          <xdr:rowOff>297180</xdr:rowOff>
        </xdr:to>
        <xdr:sp macro="" textlink="">
          <xdr:nvSpPr>
            <xdr:cNvPr id="42730" name="Check Box 726" hidden="1">
              <a:extLst>
                <a:ext uri="{63B3BB69-23CF-44E3-9099-C40C66FF867C}">
                  <a14:compatExt spid="_x0000_s42730"/>
                </a:ext>
                <a:ext uri="{FF2B5EF4-FFF2-40B4-BE49-F238E27FC236}">
                  <a16:creationId xmlns:a16="http://schemas.microsoft.com/office/drawing/2014/main" id="{00000000-0008-0000-0000-0000E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338</xdr:row>
          <xdr:rowOff>30480</xdr:rowOff>
        </xdr:from>
        <xdr:to>
          <xdr:col>8</xdr:col>
          <xdr:colOff>822960</xdr:colOff>
          <xdr:row>338</xdr:row>
          <xdr:rowOff>251460</xdr:rowOff>
        </xdr:to>
        <xdr:sp macro="" textlink="">
          <xdr:nvSpPr>
            <xdr:cNvPr id="42738" name="Check Box 118" hidden="1">
              <a:extLst>
                <a:ext uri="{63B3BB69-23CF-44E3-9099-C40C66FF867C}">
                  <a14:compatExt spid="_x0000_s42738"/>
                </a:ext>
                <a:ext uri="{FF2B5EF4-FFF2-40B4-BE49-F238E27FC236}">
                  <a16:creationId xmlns:a16="http://schemas.microsoft.com/office/drawing/2014/main" id="{00000000-0008-0000-0000-0000F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338</xdr:row>
          <xdr:rowOff>30480</xdr:rowOff>
        </xdr:from>
        <xdr:to>
          <xdr:col>13</xdr:col>
          <xdr:colOff>0</xdr:colOff>
          <xdr:row>338</xdr:row>
          <xdr:rowOff>251460</xdr:rowOff>
        </xdr:to>
        <xdr:sp macro="" textlink="">
          <xdr:nvSpPr>
            <xdr:cNvPr id="42739" name="Check Box 119" hidden="1">
              <a:extLst>
                <a:ext uri="{63B3BB69-23CF-44E3-9099-C40C66FF867C}">
                  <a14:compatExt spid="_x0000_s42739"/>
                </a:ext>
                <a:ext uri="{FF2B5EF4-FFF2-40B4-BE49-F238E27FC236}">
                  <a16:creationId xmlns:a16="http://schemas.microsoft.com/office/drawing/2014/main" id="{00000000-0008-0000-0000-0000F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338</xdr:row>
          <xdr:rowOff>30480</xdr:rowOff>
        </xdr:from>
        <xdr:to>
          <xdr:col>9</xdr:col>
          <xdr:colOff>487680</xdr:colOff>
          <xdr:row>338</xdr:row>
          <xdr:rowOff>251460</xdr:rowOff>
        </xdr:to>
        <xdr:sp macro="" textlink="">
          <xdr:nvSpPr>
            <xdr:cNvPr id="42740" name="Check Box 132" hidden="1">
              <a:extLst>
                <a:ext uri="{63B3BB69-23CF-44E3-9099-C40C66FF867C}">
                  <a14:compatExt spid="_x0000_s42740"/>
                </a:ext>
                <a:ext uri="{FF2B5EF4-FFF2-40B4-BE49-F238E27FC236}">
                  <a16:creationId xmlns:a16="http://schemas.microsoft.com/office/drawing/2014/main" id="{00000000-0008-0000-0000-0000F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338</xdr:row>
          <xdr:rowOff>30480</xdr:rowOff>
        </xdr:from>
        <xdr:to>
          <xdr:col>10</xdr:col>
          <xdr:colOff>381000</xdr:colOff>
          <xdr:row>338</xdr:row>
          <xdr:rowOff>251460</xdr:rowOff>
        </xdr:to>
        <xdr:sp macro="" textlink="">
          <xdr:nvSpPr>
            <xdr:cNvPr id="42741" name="Check Box 133" hidden="1">
              <a:extLst>
                <a:ext uri="{63B3BB69-23CF-44E3-9099-C40C66FF867C}">
                  <a14:compatExt spid="_x0000_s42741"/>
                </a:ext>
                <a:ext uri="{FF2B5EF4-FFF2-40B4-BE49-F238E27FC236}">
                  <a16:creationId xmlns:a16="http://schemas.microsoft.com/office/drawing/2014/main" id="{00000000-0008-0000-0000-0000F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343</xdr:row>
          <xdr:rowOff>30480</xdr:rowOff>
        </xdr:from>
        <xdr:to>
          <xdr:col>8</xdr:col>
          <xdr:colOff>822960</xdr:colOff>
          <xdr:row>343</xdr:row>
          <xdr:rowOff>251460</xdr:rowOff>
        </xdr:to>
        <xdr:sp macro="" textlink="">
          <xdr:nvSpPr>
            <xdr:cNvPr id="42746" name="Check Box 118" hidden="1">
              <a:extLst>
                <a:ext uri="{63B3BB69-23CF-44E3-9099-C40C66FF867C}">
                  <a14:compatExt spid="_x0000_s42746"/>
                </a:ext>
                <a:ext uri="{FF2B5EF4-FFF2-40B4-BE49-F238E27FC236}">
                  <a16:creationId xmlns:a16="http://schemas.microsoft.com/office/drawing/2014/main" id="{00000000-0008-0000-0000-0000F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343</xdr:row>
          <xdr:rowOff>30480</xdr:rowOff>
        </xdr:from>
        <xdr:to>
          <xdr:col>13</xdr:col>
          <xdr:colOff>0</xdr:colOff>
          <xdr:row>343</xdr:row>
          <xdr:rowOff>251460</xdr:rowOff>
        </xdr:to>
        <xdr:sp macro="" textlink="">
          <xdr:nvSpPr>
            <xdr:cNvPr id="42747" name="Check Box 119" hidden="1">
              <a:extLst>
                <a:ext uri="{63B3BB69-23CF-44E3-9099-C40C66FF867C}">
                  <a14:compatExt spid="_x0000_s42747"/>
                </a:ext>
                <a:ext uri="{FF2B5EF4-FFF2-40B4-BE49-F238E27FC236}">
                  <a16:creationId xmlns:a16="http://schemas.microsoft.com/office/drawing/2014/main" id="{00000000-0008-0000-0000-0000F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343</xdr:row>
          <xdr:rowOff>30480</xdr:rowOff>
        </xdr:from>
        <xdr:to>
          <xdr:col>9</xdr:col>
          <xdr:colOff>487680</xdr:colOff>
          <xdr:row>343</xdr:row>
          <xdr:rowOff>251460</xdr:rowOff>
        </xdr:to>
        <xdr:sp macro="" textlink="">
          <xdr:nvSpPr>
            <xdr:cNvPr id="42748" name="Check Box 132" hidden="1">
              <a:extLst>
                <a:ext uri="{63B3BB69-23CF-44E3-9099-C40C66FF867C}">
                  <a14:compatExt spid="_x0000_s42748"/>
                </a:ext>
                <a:ext uri="{FF2B5EF4-FFF2-40B4-BE49-F238E27FC236}">
                  <a16:creationId xmlns:a16="http://schemas.microsoft.com/office/drawing/2014/main" id="{00000000-0008-0000-0000-0000F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343</xdr:row>
          <xdr:rowOff>30480</xdr:rowOff>
        </xdr:from>
        <xdr:to>
          <xdr:col>10</xdr:col>
          <xdr:colOff>381000</xdr:colOff>
          <xdr:row>343</xdr:row>
          <xdr:rowOff>251460</xdr:rowOff>
        </xdr:to>
        <xdr:sp macro="" textlink="">
          <xdr:nvSpPr>
            <xdr:cNvPr id="42749" name="Check Box 133" hidden="1">
              <a:extLst>
                <a:ext uri="{63B3BB69-23CF-44E3-9099-C40C66FF867C}">
                  <a14:compatExt spid="_x0000_s42749"/>
                </a:ext>
                <a:ext uri="{FF2B5EF4-FFF2-40B4-BE49-F238E27FC236}">
                  <a16:creationId xmlns:a16="http://schemas.microsoft.com/office/drawing/2014/main" id="{00000000-0008-0000-0000-0000F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345</xdr:row>
          <xdr:rowOff>30480</xdr:rowOff>
        </xdr:from>
        <xdr:to>
          <xdr:col>8</xdr:col>
          <xdr:colOff>822960</xdr:colOff>
          <xdr:row>345</xdr:row>
          <xdr:rowOff>251460</xdr:rowOff>
        </xdr:to>
        <xdr:sp macro="" textlink="">
          <xdr:nvSpPr>
            <xdr:cNvPr id="42750" name="Check Box 118" hidden="1">
              <a:extLst>
                <a:ext uri="{63B3BB69-23CF-44E3-9099-C40C66FF867C}">
                  <a14:compatExt spid="_x0000_s42750"/>
                </a:ext>
                <a:ext uri="{FF2B5EF4-FFF2-40B4-BE49-F238E27FC236}">
                  <a16:creationId xmlns:a16="http://schemas.microsoft.com/office/drawing/2014/main" id="{00000000-0008-0000-0000-0000F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345</xdr:row>
          <xdr:rowOff>30480</xdr:rowOff>
        </xdr:from>
        <xdr:to>
          <xdr:col>13</xdr:col>
          <xdr:colOff>0</xdr:colOff>
          <xdr:row>345</xdr:row>
          <xdr:rowOff>251460</xdr:rowOff>
        </xdr:to>
        <xdr:sp macro="" textlink="">
          <xdr:nvSpPr>
            <xdr:cNvPr id="42751" name="Check Box 119" hidden="1">
              <a:extLst>
                <a:ext uri="{63B3BB69-23CF-44E3-9099-C40C66FF867C}">
                  <a14:compatExt spid="_x0000_s42751"/>
                </a:ext>
                <a:ext uri="{FF2B5EF4-FFF2-40B4-BE49-F238E27FC236}">
                  <a16:creationId xmlns:a16="http://schemas.microsoft.com/office/drawing/2014/main" id="{00000000-0008-0000-0000-0000F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345</xdr:row>
          <xdr:rowOff>30480</xdr:rowOff>
        </xdr:from>
        <xdr:to>
          <xdr:col>9</xdr:col>
          <xdr:colOff>487680</xdr:colOff>
          <xdr:row>345</xdr:row>
          <xdr:rowOff>251460</xdr:rowOff>
        </xdr:to>
        <xdr:sp macro="" textlink="">
          <xdr:nvSpPr>
            <xdr:cNvPr id="42752" name="Check Box 132" hidden="1">
              <a:extLst>
                <a:ext uri="{63B3BB69-23CF-44E3-9099-C40C66FF867C}">
                  <a14:compatExt spid="_x0000_s42752"/>
                </a:ext>
                <a:ext uri="{FF2B5EF4-FFF2-40B4-BE49-F238E27FC236}">
                  <a16:creationId xmlns:a16="http://schemas.microsoft.com/office/drawing/2014/main" id="{00000000-0008-0000-0000-00000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345</xdr:row>
          <xdr:rowOff>30480</xdr:rowOff>
        </xdr:from>
        <xdr:to>
          <xdr:col>10</xdr:col>
          <xdr:colOff>381000</xdr:colOff>
          <xdr:row>345</xdr:row>
          <xdr:rowOff>251460</xdr:rowOff>
        </xdr:to>
        <xdr:sp macro="" textlink="">
          <xdr:nvSpPr>
            <xdr:cNvPr id="42753" name="Check Box 133" hidden="1">
              <a:extLst>
                <a:ext uri="{63B3BB69-23CF-44E3-9099-C40C66FF867C}">
                  <a14:compatExt spid="_x0000_s42753"/>
                </a:ext>
                <a:ext uri="{FF2B5EF4-FFF2-40B4-BE49-F238E27FC236}">
                  <a16:creationId xmlns:a16="http://schemas.microsoft.com/office/drawing/2014/main" id="{00000000-0008-0000-0000-00000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348</xdr:row>
          <xdr:rowOff>30480</xdr:rowOff>
        </xdr:from>
        <xdr:to>
          <xdr:col>8</xdr:col>
          <xdr:colOff>822960</xdr:colOff>
          <xdr:row>348</xdr:row>
          <xdr:rowOff>251460</xdr:rowOff>
        </xdr:to>
        <xdr:sp macro="" textlink="">
          <xdr:nvSpPr>
            <xdr:cNvPr id="42754" name="Check Box 770" hidden="1">
              <a:extLst>
                <a:ext uri="{63B3BB69-23CF-44E3-9099-C40C66FF867C}">
                  <a14:compatExt spid="_x0000_s42754"/>
                </a:ext>
                <a:ext uri="{FF2B5EF4-FFF2-40B4-BE49-F238E27FC236}">
                  <a16:creationId xmlns:a16="http://schemas.microsoft.com/office/drawing/2014/main" id="{00000000-0008-0000-0000-00000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348</xdr:row>
          <xdr:rowOff>30480</xdr:rowOff>
        </xdr:from>
        <xdr:to>
          <xdr:col>13</xdr:col>
          <xdr:colOff>0</xdr:colOff>
          <xdr:row>348</xdr:row>
          <xdr:rowOff>251460</xdr:rowOff>
        </xdr:to>
        <xdr:sp macro="" textlink="">
          <xdr:nvSpPr>
            <xdr:cNvPr id="42755" name="Check Box 771" hidden="1">
              <a:extLst>
                <a:ext uri="{63B3BB69-23CF-44E3-9099-C40C66FF867C}">
                  <a14:compatExt spid="_x0000_s42755"/>
                </a:ext>
                <a:ext uri="{FF2B5EF4-FFF2-40B4-BE49-F238E27FC236}">
                  <a16:creationId xmlns:a16="http://schemas.microsoft.com/office/drawing/2014/main" id="{00000000-0008-0000-0000-00000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868680</xdr:colOff>
          <xdr:row>348</xdr:row>
          <xdr:rowOff>30480</xdr:rowOff>
        </xdr:from>
        <xdr:to>
          <xdr:col>9</xdr:col>
          <xdr:colOff>487680</xdr:colOff>
          <xdr:row>348</xdr:row>
          <xdr:rowOff>251460</xdr:rowOff>
        </xdr:to>
        <xdr:sp macro="" textlink="">
          <xdr:nvSpPr>
            <xdr:cNvPr id="42756" name="Check Box 772" hidden="1">
              <a:extLst>
                <a:ext uri="{63B3BB69-23CF-44E3-9099-C40C66FF867C}">
                  <a14:compatExt spid="_x0000_s42756"/>
                </a:ext>
                <a:ext uri="{FF2B5EF4-FFF2-40B4-BE49-F238E27FC236}">
                  <a16:creationId xmlns:a16="http://schemas.microsoft.com/office/drawing/2014/main" id="{00000000-0008-0000-0000-00000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563880</xdr:colOff>
          <xdr:row>348</xdr:row>
          <xdr:rowOff>30480</xdr:rowOff>
        </xdr:from>
        <xdr:to>
          <xdr:col>10</xdr:col>
          <xdr:colOff>381000</xdr:colOff>
          <xdr:row>348</xdr:row>
          <xdr:rowOff>251460</xdr:rowOff>
        </xdr:to>
        <xdr:sp macro="" textlink="">
          <xdr:nvSpPr>
            <xdr:cNvPr id="42757" name="Check Box 773" hidden="1">
              <a:extLst>
                <a:ext uri="{63B3BB69-23CF-44E3-9099-C40C66FF867C}">
                  <a14:compatExt spid="_x0000_s42757"/>
                </a:ext>
                <a:ext uri="{FF2B5EF4-FFF2-40B4-BE49-F238E27FC236}">
                  <a16:creationId xmlns:a16="http://schemas.microsoft.com/office/drawing/2014/main" id="{00000000-0008-0000-0000-00000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350</xdr:row>
          <xdr:rowOff>30480</xdr:rowOff>
        </xdr:from>
        <xdr:to>
          <xdr:col>8</xdr:col>
          <xdr:colOff>822960</xdr:colOff>
          <xdr:row>350</xdr:row>
          <xdr:rowOff>251460</xdr:rowOff>
        </xdr:to>
        <xdr:sp macro="" textlink="">
          <xdr:nvSpPr>
            <xdr:cNvPr id="42766" name="Check Box 753" hidden="1">
              <a:extLst>
                <a:ext uri="{63B3BB69-23CF-44E3-9099-C40C66FF867C}">
                  <a14:compatExt spid="_x0000_s42766"/>
                </a:ext>
                <a:ext uri="{FF2B5EF4-FFF2-40B4-BE49-F238E27FC236}">
                  <a16:creationId xmlns:a16="http://schemas.microsoft.com/office/drawing/2014/main" id="{00000000-0008-0000-0000-00000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297180</xdr:colOff>
          <xdr:row>350</xdr:row>
          <xdr:rowOff>30480</xdr:rowOff>
        </xdr:from>
        <xdr:to>
          <xdr:col>10</xdr:col>
          <xdr:colOff>38100</xdr:colOff>
          <xdr:row>350</xdr:row>
          <xdr:rowOff>251460</xdr:rowOff>
        </xdr:to>
        <xdr:sp macro="" textlink="">
          <xdr:nvSpPr>
            <xdr:cNvPr id="42767" name="Check Box 754" hidden="1">
              <a:extLst>
                <a:ext uri="{63B3BB69-23CF-44E3-9099-C40C66FF867C}">
                  <a14:compatExt spid="_x0000_s42767"/>
                </a:ext>
                <a:ext uri="{FF2B5EF4-FFF2-40B4-BE49-F238E27FC236}">
                  <a16:creationId xmlns:a16="http://schemas.microsoft.com/office/drawing/2014/main" id="{00000000-0008-0000-0000-00000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240</xdr:row>
          <xdr:rowOff>60960</xdr:rowOff>
        </xdr:from>
        <xdr:to>
          <xdr:col>8</xdr:col>
          <xdr:colOff>251460</xdr:colOff>
          <xdr:row>240</xdr:row>
          <xdr:rowOff>297180</xdr:rowOff>
        </xdr:to>
        <xdr:sp macro="" textlink="">
          <xdr:nvSpPr>
            <xdr:cNvPr id="42781" name="Check Box 90" hidden="1">
              <a:extLst>
                <a:ext uri="{63B3BB69-23CF-44E3-9099-C40C66FF867C}">
                  <a14:compatExt spid="_x0000_s42781"/>
                </a:ext>
                <a:ext uri="{FF2B5EF4-FFF2-40B4-BE49-F238E27FC236}">
                  <a16:creationId xmlns:a16="http://schemas.microsoft.com/office/drawing/2014/main" id="{00000000-0008-0000-0000-00001D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240</xdr:row>
          <xdr:rowOff>60960</xdr:rowOff>
        </xdr:from>
        <xdr:to>
          <xdr:col>9</xdr:col>
          <xdr:colOff>106680</xdr:colOff>
          <xdr:row>240</xdr:row>
          <xdr:rowOff>274320</xdr:rowOff>
        </xdr:to>
        <xdr:sp macro="" textlink="">
          <xdr:nvSpPr>
            <xdr:cNvPr id="42782" name="Check Box 177" hidden="1">
              <a:extLst>
                <a:ext uri="{63B3BB69-23CF-44E3-9099-C40C66FF867C}">
                  <a14:compatExt spid="_x0000_s42782"/>
                </a:ext>
                <a:ext uri="{FF2B5EF4-FFF2-40B4-BE49-F238E27FC236}">
                  <a16:creationId xmlns:a16="http://schemas.microsoft.com/office/drawing/2014/main" id="{00000000-0008-0000-0000-00001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240</xdr:row>
          <xdr:rowOff>60960</xdr:rowOff>
        </xdr:from>
        <xdr:to>
          <xdr:col>10</xdr:col>
          <xdr:colOff>152400</xdr:colOff>
          <xdr:row>240</xdr:row>
          <xdr:rowOff>289560</xdr:rowOff>
        </xdr:to>
        <xdr:sp macro="" textlink="">
          <xdr:nvSpPr>
            <xdr:cNvPr id="42783" name="Check Box 178" hidden="1">
              <a:extLst>
                <a:ext uri="{63B3BB69-23CF-44E3-9099-C40C66FF867C}">
                  <a14:compatExt spid="_x0000_s42783"/>
                </a:ext>
                <a:ext uri="{FF2B5EF4-FFF2-40B4-BE49-F238E27FC236}">
                  <a16:creationId xmlns:a16="http://schemas.microsoft.com/office/drawing/2014/main" id="{00000000-0008-0000-0000-00001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242</xdr:row>
          <xdr:rowOff>60960</xdr:rowOff>
        </xdr:from>
        <xdr:to>
          <xdr:col>8</xdr:col>
          <xdr:colOff>251460</xdr:colOff>
          <xdr:row>242</xdr:row>
          <xdr:rowOff>297180</xdr:rowOff>
        </xdr:to>
        <xdr:sp macro="" textlink="">
          <xdr:nvSpPr>
            <xdr:cNvPr id="42784" name="Check Box 90" hidden="1">
              <a:extLst>
                <a:ext uri="{63B3BB69-23CF-44E3-9099-C40C66FF867C}">
                  <a14:compatExt spid="_x0000_s42784"/>
                </a:ext>
                <a:ext uri="{FF2B5EF4-FFF2-40B4-BE49-F238E27FC236}">
                  <a16:creationId xmlns:a16="http://schemas.microsoft.com/office/drawing/2014/main" id="{00000000-0008-0000-0000-00002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242</xdr:row>
          <xdr:rowOff>60960</xdr:rowOff>
        </xdr:from>
        <xdr:to>
          <xdr:col>9</xdr:col>
          <xdr:colOff>106680</xdr:colOff>
          <xdr:row>242</xdr:row>
          <xdr:rowOff>274320</xdr:rowOff>
        </xdr:to>
        <xdr:sp macro="" textlink="">
          <xdr:nvSpPr>
            <xdr:cNvPr id="42785" name="Check Box 177" hidden="1">
              <a:extLst>
                <a:ext uri="{63B3BB69-23CF-44E3-9099-C40C66FF867C}">
                  <a14:compatExt spid="_x0000_s42785"/>
                </a:ext>
                <a:ext uri="{FF2B5EF4-FFF2-40B4-BE49-F238E27FC236}">
                  <a16:creationId xmlns:a16="http://schemas.microsoft.com/office/drawing/2014/main" id="{00000000-0008-0000-0000-00002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242</xdr:row>
          <xdr:rowOff>60960</xdr:rowOff>
        </xdr:from>
        <xdr:to>
          <xdr:col>10</xdr:col>
          <xdr:colOff>152400</xdr:colOff>
          <xdr:row>242</xdr:row>
          <xdr:rowOff>289560</xdr:rowOff>
        </xdr:to>
        <xdr:sp macro="" textlink="">
          <xdr:nvSpPr>
            <xdr:cNvPr id="42786" name="Check Box 178" hidden="1">
              <a:extLst>
                <a:ext uri="{63B3BB69-23CF-44E3-9099-C40C66FF867C}">
                  <a14:compatExt spid="_x0000_s42786"/>
                </a:ext>
                <a:ext uri="{FF2B5EF4-FFF2-40B4-BE49-F238E27FC236}">
                  <a16:creationId xmlns:a16="http://schemas.microsoft.com/office/drawing/2014/main" id="{00000000-0008-0000-0000-00002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236</xdr:row>
          <xdr:rowOff>60960</xdr:rowOff>
        </xdr:from>
        <xdr:to>
          <xdr:col>8</xdr:col>
          <xdr:colOff>251460</xdr:colOff>
          <xdr:row>236</xdr:row>
          <xdr:rowOff>297180</xdr:rowOff>
        </xdr:to>
        <xdr:sp macro="" textlink="">
          <xdr:nvSpPr>
            <xdr:cNvPr id="42788" name="Check Box 90" hidden="1">
              <a:extLst>
                <a:ext uri="{63B3BB69-23CF-44E3-9099-C40C66FF867C}">
                  <a14:compatExt spid="_x0000_s42788"/>
                </a:ext>
                <a:ext uri="{FF2B5EF4-FFF2-40B4-BE49-F238E27FC236}">
                  <a16:creationId xmlns:a16="http://schemas.microsoft.com/office/drawing/2014/main" id="{00000000-0008-0000-0000-00002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236</xdr:row>
          <xdr:rowOff>60960</xdr:rowOff>
        </xdr:from>
        <xdr:to>
          <xdr:col>9</xdr:col>
          <xdr:colOff>106680</xdr:colOff>
          <xdr:row>236</xdr:row>
          <xdr:rowOff>274320</xdr:rowOff>
        </xdr:to>
        <xdr:sp macro="" textlink="">
          <xdr:nvSpPr>
            <xdr:cNvPr id="42789" name="Check Box 177" hidden="1">
              <a:extLst>
                <a:ext uri="{63B3BB69-23CF-44E3-9099-C40C66FF867C}">
                  <a14:compatExt spid="_x0000_s42789"/>
                </a:ext>
                <a:ext uri="{FF2B5EF4-FFF2-40B4-BE49-F238E27FC236}">
                  <a16:creationId xmlns:a16="http://schemas.microsoft.com/office/drawing/2014/main" id="{00000000-0008-0000-0000-00002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236</xdr:row>
          <xdr:rowOff>60960</xdr:rowOff>
        </xdr:from>
        <xdr:to>
          <xdr:col>10</xdr:col>
          <xdr:colOff>152400</xdr:colOff>
          <xdr:row>236</xdr:row>
          <xdr:rowOff>289560</xdr:rowOff>
        </xdr:to>
        <xdr:sp macro="" textlink="">
          <xdr:nvSpPr>
            <xdr:cNvPr id="42790" name="Check Box 178" hidden="1">
              <a:extLst>
                <a:ext uri="{63B3BB69-23CF-44E3-9099-C40C66FF867C}">
                  <a14:compatExt spid="_x0000_s42790"/>
                </a:ext>
                <a:ext uri="{FF2B5EF4-FFF2-40B4-BE49-F238E27FC236}">
                  <a16:creationId xmlns:a16="http://schemas.microsoft.com/office/drawing/2014/main" id="{00000000-0008-0000-0000-00002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244</xdr:row>
          <xdr:rowOff>60960</xdr:rowOff>
        </xdr:from>
        <xdr:to>
          <xdr:col>8</xdr:col>
          <xdr:colOff>251460</xdr:colOff>
          <xdr:row>244</xdr:row>
          <xdr:rowOff>297180</xdr:rowOff>
        </xdr:to>
        <xdr:sp macro="" textlink="">
          <xdr:nvSpPr>
            <xdr:cNvPr id="42791" name="Check Box 90" hidden="1">
              <a:extLst>
                <a:ext uri="{63B3BB69-23CF-44E3-9099-C40C66FF867C}">
                  <a14:compatExt spid="_x0000_s42791"/>
                </a:ext>
                <a:ext uri="{FF2B5EF4-FFF2-40B4-BE49-F238E27FC236}">
                  <a16:creationId xmlns:a16="http://schemas.microsoft.com/office/drawing/2014/main" id="{00000000-0008-0000-0000-00002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244</xdr:row>
          <xdr:rowOff>60960</xdr:rowOff>
        </xdr:from>
        <xdr:to>
          <xdr:col>9</xdr:col>
          <xdr:colOff>121920</xdr:colOff>
          <xdr:row>244</xdr:row>
          <xdr:rowOff>274320</xdr:rowOff>
        </xdr:to>
        <xdr:sp macro="" textlink="">
          <xdr:nvSpPr>
            <xdr:cNvPr id="42792" name="Check Box 177" hidden="1">
              <a:extLst>
                <a:ext uri="{63B3BB69-23CF-44E3-9099-C40C66FF867C}">
                  <a14:compatExt spid="_x0000_s42792"/>
                </a:ext>
                <a:ext uri="{FF2B5EF4-FFF2-40B4-BE49-F238E27FC236}">
                  <a16:creationId xmlns:a16="http://schemas.microsoft.com/office/drawing/2014/main" id="{00000000-0008-0000-0000-00002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244</xdr:row>
          <xdr:rowOff>60960</xdr:rowOff>
        </xdr:from>
        <xdr:to>
          <xdr:col>10</xdr:col>
          <xdr:colOff>152400</xdr:colOff>
          <xdr:row>244</xdr:row>
          <xdr:rowOff>289560</xdr:rowOff>
        </xdr:to>
        <xdr:sp macro="" textlink="">
          <xdr:nvSpPr>
            <xdr:cNvPr id="42793" name="Check Box 178" hidden="1">
              <a:extLst>
                <a:ext uri="{63B3BB69-23CF-44E3-9099-C40C66FF867C}">
                  <a14:compatExt spid="_x0000_s42793"/>
                </a:ext>
                <a:ext uri="{FF2B5EF4-FFF2-40B4-BE49-F238E27FC236}">
                  <a16:creationId xmlns:a16="http://schemas.microsoft.com/office/drawing/2014/main" id="{00000000-0008-0000-0000-00002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362</xdr:row>
          <xdr:rowOff>30480</xdr:rowOff>
        </xdr:from>
        <xdr:to>
          <xdr:col>8</xdr:col>
          <xdr:colOff>822960</xdr:colOff>
          <xdr:row>362</xdr:row>
          <xdr:rowOff>251460</xdr:rowOff>
        </xdr:to>
        <xdr:sp macro="" textlink="">
          <xdr:nvSpPr>
            <xdr:cNvPr id="42795" name="Check Box 811" hidden="1">
              <a:extLst>
                <a:ext uri="{63B3BB69-23CF-44E3-9099-C40C66FF867C}">
                  <a14:compatExt spid="_x0000_s42795"/>
                </a:ext>
                <a:ext uri="{FF2B5EF4-FFF2-40B4-BE49-F238E27FC236}">
                  <a16:creationId xmlns:a16="http://schemas.microsoft.com/office/drawing/2014/main" id="{00000000-0008-0000-0000-00002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297180</xdr:colOff>
          <xdr:row>362</xdr:row>
          <xdr:rowOff>30480</xdr:rowOff>
        </xdr:from>
        <xdr:to>
          <xdr:col>13</xdr:col>
          <xdr:colOff>38100</xdr:colOff>
          <xdr:row>362</xdr:row>
          <xdr:rowOff>251460</xdr:rowOff>
        </xdr:to>
        <xdr:sp macro="" textlink="">
          <xdr:nvSpPr>
            <xdr:cNvPr id="42796" name="Check Box 812" hidden="1">
              <a:extLst>
                <a:ext uri="{63B3BB69-23CF-44E3-9099-C40C66FF867C}">
                  <a14:compatExt spid="_x0000_s42796"/>
                </a:ext>
                <a:ext uri="{FF2B5EF4-FFF2-40B4-BE49-F238E27FC236}">
                  <a16:creationId xmlns:a16="http://schemas.microsoft.com/office/drawing/2014/main" id="{00000000-0008-0000-0000-00002C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252</xdr:row>
          <xdr:rowOff>38100</xdr:rowOff>
        </xdr:from>
        <xdr:to>
          <xdr:col>13</xdr:col>
          <xdr:colOff>708660</xdr:colOff>
          <xdr:row>252</xdr:row>
          <xdr:rowOff>297180</xdr:rowOff>
        </xdr:to>
        <xdr:sp macro="" textlink="">
          <xdr:nvSpPr>
            <xdr:cNvPr id="42798" name="Check Box 814" hidden="1">
              <a:extLst>
                <a:ext uri="{63B3BB69-23CF-44E3-9099-C40C66FF867C}">
                  <a14:compatExt spid="_x0000_s42798"/>
                </a:ext>
                <a:ext uri="{FF2B5EF4-FFF2-40B4-BE49-F238E27FC236}">
                  <a16:creationId xmlns:a16="http://schemas.microsoft.com/office/drawing/2014/main" id="{00000000-0008-0000-0000-00002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252</xdr:row>
          <xdr:rowOff>60960</xdr:rowOff>
        </xdr:from>
        <xdr:to>
          <xdr:col>8</xdr:col>
          <xdr:colOff>297180</xdr:colOff>
          <xdr:row>252</xdr:row>
          <xdr:rowOff>297180</xdr:rowOff>
        </xdr:to>
        <xdr:sp macro="" textlink="">
          <xdr:nvSpPr>
            <xdr:cNvPr id="42802" name="Check Box 729" hidden="1">
              <a:extLst>
                <a:ext uri="{63B3BB69-23CF-44E3-9099-C40C66FF867C}">
                  <a14:compatExt spid="_x0000_s42802"/>
                </a:ext>
                <a:ext uri="{FF2B5EF4-FFF2-40B4-BE49-F238E27FC236}">
                  <a16:creationId xmlns:a16="http://schemas.microsoft.com/office/drawing/2014/main" id="{00000000-0008-0000-0000-00003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91</xdr:row>
          <xdr:rowOff>68580</xdr:rowOff>
        </xdr:from>
        <xdr:to>
          <xdr:col>7</xdr:col>
          <xdr:colOff>533400</xdr:colOff>
          <xdr:row>91</xdr:row>
          <xdr:rowOff>259080</xdr:rowOff>
        </xdr:to>
        <xdr:sp macro="" textlink="">
          <xdr:nvSpPr>
            <xdr:cNvPr id="42803" name="Check Box 548" hidden="1">
              <a:extLst>
                <a:ext uri="{63B3BB69-23CF-44E3-9099-C40C66FF867C}">
                  <a14:compatExt spid="_x0000_s42803"/>
                </a:ext>
                <a:ext uri="{FF2B5EF4-FFF2-40B4-BE49-F238E27FC236}">
                  <a16:creationId xmlns:a16="http://schemas.microsoft.com/office/drawing/2014/main" id="{00000000-0008-0000-0000-00003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91</xdr:row>
          <xdr:rowOff>68580</xdr:rowOff>
        </xdr:from>
        <xdr:to>
          <xdr:col>8</xdr:col>
          <xdr:colOff>419100</xdr:colOff>
          <xdr:row>91</xdr:row>
          <xdr:rowOff>259080</xdr:rowOff>
        </xdr:to>
        <xdr:sp macro="" textlink="">
          <xdr:nvSpPr>
            <xdr:cNvPr id="42804" name="Check Box 549" hidden="1">
              <a:extLst>
                <a:ext uri="{63B3BB69-23CF-44E3-9099-C40C66FF867C}">
                  <a14:compatExt spid="_x0000_s42804"/>
                </a:ext>
                <a:ext uri="{FF2B5EF4-FFF2-40B4-BE49-F238E27FC236}">
                  <a16:creationId xmlns:a16="http://schemas.microsoft.com/office/drawing/2014/main" id="{00000000-0008-0000-0000-00003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91</xdr:row>
          <xdr:rowOff>68580</xdr:rowOff>
        </xdr:from>
        <xdr:to>
          <xdr:col>7</xdr:col>
          <xdr:colOff>541020</xdr:colOff>
          <xdr:row>91</xdr:row>
          <xdr:rowOff>259080</xdr:rowOff>
        </xdr:to>
        <xdr:sp macro="" textlink="">
          <xdr:nvSpPr>
            <xdr:cNvPr id="42808" name="Check Box 548" hidden="1">
              <a:extLst>
                <a:ext uri="{63B3BB69-23CF-44E3-9099-C40C66FF867C}">
                  <a14:compatExt spid="_x0000_s42808"/>
                </a:ext>
                <a:ext uri="{FF2B5EF4-FFF2-40B4-BE49-F238E27FC236}">
                  <a16:creationId xmlns:a16="http://schemas.microsoft.com/office/drawing/2014/main" id="{00000000-0008-0000-0000-00003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91</xdr:row>
          <xdr:rowOff>68580</xdr:rowOff>
        </xdr:from>
        <xdr:to>
          <xdr:col>8</xdr:col>
          <xdr:colOff>411480</xdr:colOff>
          <xdr:row>91</xdr:row>
          <xdr:rowOff>259080</xdr:rowOff>
        </xdr:to>
        <xdr:sp macro="" textlink="">
          <xdr:nvSpPr>
            <xdr:cNvPr id="42809" name="Check Box 549" hidden="1">
              <a:extLst>
                <a:ext uri="{63B3BB69-23CF-44E3-9099-C40C66FF867C}">
                  <a14:compatExt spid="_x0000_s42809"/>
                </a:ext>
                <a:ext uri="{FF2B5EF4-FFF2-40B4-BE49-F238E27FC236}">
                  <a16:creationId xmlns:a16="http://schemas.microsoft.com/office/drawing/2014/main" id="{00000000-0008-0000-0000-00003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91</xdr:row>
          <xdr:rowOff>68580</xdr:rowOff>
        </xdr:from>
        <xdr:to>
          <xdr:col>7</xdr:col>
          <xdr:colOff>533400</xdr:colOff>
          <xdr:row>91</xdr:row>
          <xdr:rowOff>259080</xdr:rowOff>
        </xdr:to>
        <xdr:sp macro="" textlink="">
          <xdr:nvSpPr>
            <xdr:cNvPr id="42810" name="Check Box 826" hidden="1">
              <a:extLst>
                <a:ext uri="{63B3BB69-23CF-44E3-9099-C40C66FF867C}">
                  <a14:compatExt spid="_x0000_s42810"/>
                </a:ext>
                <a:ext uri="{FF2B5EF4-FFF2-40B4-BE49-F238E27FC236}">
                  <a16:creationId xmlns:a16="http://schemas.microsoft.com/office/drawing/2014/main" id="{00000000-0008-0000-0000-00003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91</xdr:row>
          <xdr:rowOff>68580</xdr:rowOff>
        </xdr:from>
        <xdr:to>
          <xdr:col>8</xdr:col>
          <xdr:colOff>419100</xdr:colOff>
          <xdr:row>91</xdr:row>
          <xdr:rowOff>259080</xdr:rowOff>
        </xdr:to>
        <xdr:sp macro="" textlink="">
          <xdr:nvSpPr>
            <xdr:cNvPr id="42811" name="Check Box 827" hidden="1">
              <a:extLst>
                <a:ext uri="{63B3BB69-23CF-44E3-9099-C40C66FF867C}">
                  <a14:compatExt spid="_x0000_s42811"/>
                </a:ext>
                <a:ext uri="{FF2B5EF4-FFF2-40B4-BE49-F238E27FC236}">
                  <a16:creationId xmlns:a16="http://schemas.microsoft.com/office/drawing/2014/main" id="{00000000-0008-0000-0000-00003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109</xdr:row>
          <xdr:rowOff>38100</xdr:rowOff>
        </xdr:from>
        <xdr:to>
          <xdr:col>10</xdr:col>
          <xdr:colOff>441960</xdr:colOff>
          <xdr:row>109</xdr:row>
          <xdr:rowOff>251460</xdr:rowOff>
        </xdr:to>
        <xdr:sp macro="" textlink="">
          <xdr:nvSpPr>
            <xdr:cNvPr id="42812" name="Check Box 35" hidden="1">
              <a:extLst>
                <a:ext uri="{63B3BB69-23CF-44E3-9099-C40C66FF867C}">
                  <a14:compatExt spid="_x0000_s42812"/>
                </a:ext>
                <a:ext uri="{FF2B5EF4-FFF2-40B4-BE49-F238E27FC236}">
                  <a16:creationId xmlns:a16="http://schemas.microsoft.com/office/drawing/2014/main" id="{00000000-0008-0000-0000-00003C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109</xdr:row>
          <xdr:rowOff>38100</xdr:rowOff>
        </xdr:from>
        <xdr:to>
          <xdr:col>11</xdr:col>
          <xdr:colOff>0</xdr:colOff>
          <xdr:row>109</xdr:row>
          <xdr:rowOff>251460</xdr:rowOff>
        </xdr:to>
        <xdr:sp macro="" textlink="">
          <xdr:nvSpPr>
            <xdr:cNvPr id="42813" name="Check Box 36" hidden="1">
              <a:extLst>
                <a:ext uri="{63B3BB69-23CF-44E3-9099-C40C66FF867C}">
                  <a14:compatExt spid="_x0000_s42813"/>
                </a:ext>
                <a:ext uri="{FF2B5EF4-FFF2-40B4-BE49-F238E27FC236}">
                  <a16:creationId xmlns:a16="http://schemas.microsoft.com/office/drawing/2014/main" id="{00000000-0008-0000-0000-00003D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109</xdr:row>
          <xdr:rowOff>38100</xdr:rowOff>
        </xdr:from>
        <xdr:to>
          <xdr:col>11</xdr:col>
          <xdr:colOff>441960</xdr:colOff>
          <xdr:row>109</xdr:row>
          <xdr:rowOff>251460</xdr:rowOff>
        </xdr:to>
        <xdr:sp macro="" textlink="">
          <xdr:nvSpPr>
            <xdr:cNvPr id="42814" name="Check Box 227" hidden="1">
              <a:extLst>
                <a:ext uri="{63B3BB69-23CF-44E3-9099-C40C66FF867C}">
                  <a14:compatExt spid="_x0000_s42814"/>
                </a:ext>
                <a:ext uri="{FF2B5EF4-FFF2-40B4-BE49-F238E27FC236}">
                  <a16:creationId xmlns:a16="http://schemas.microsoft.com/office/drawing/2014/main" id="{00000000-0008-0000-0000-00003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109</xdr:row>
          <xdr:rowOff>38100</xdr:rowOff>
        </xdr:from>
        <xdr:to>
          <xdr:col>12</xdr:col>
          <xdr:colOff>0</xdr:colOff>
          <xdr:row>109</xdr:row>
          <xdr:rowOff>251460</xdr:rowOff>
        </xdr:to>
        <xdr:sp macro="" textlink="">
          <xdr:nvSpPr>
            <xdr:cNvPr id="42815" name="Check Box 228" hidden="1">
              <a:extLst>
                <a:ext uri="{63B3BB69-23CF-44E3-9099-C40C66FF867C}">
                  <a14:compatExt spid="_x0000_s42815"/>
                </a:ext>
                <a:ext uri="{FF2B5EF4-FFF2-40B4-BE49-F238E27FC236}">
                  <a16:creationId xmlns:a16="http://schemas.microsoft.com/office/drawing/2014/main" id="{00000000-0008-0000-0000-00003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109</xdr:row>
          <xdr:rowOff>38100</xdr:rowOff>
        </xdr:from>
        <xdr:to>
          <xdr:col>12</xdr:col>
          <xdr:colOff>441960</xdr:colOff>
          <xdr:row>109</xdr:row>
          <xdr:rowOff>251460</xdr:rowOff>
        </xdr:to>
        <xdr:sp macro="" textlink="">
          <xdr:nvSpPr>
            <xdr:cNvPr id="42816" name="Check Box 247" hidden="1">
              <a:extLst>
                <a:ext uri="{63B3BB69-23CF-44E3-9099-C40C66FF867C}">
                  <a14:compatExt spid="_x0000_s42816"/>
                </a:ext>
                <a:ext uri="{FF2B5EF4-FFF2-40B4-BE49-F238E27FC236}">
                  <a16:creationId xmlns:a16="http://schemas.microsoft.com/office/drawing/2014/main" id="{00000000-0008-0000-0000-00004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109</xdr:row>
          <xdr:rowOff>38100</xdr:rowOff>
        </xdr:from>
        <xdr:to>
          <xdr:col>13</xdr:col>
          <xdr:colOff>0</xdr:colOff>
          <xdr:row>109</xdr:row>
          <xdr:rowOff>251460</xdr:rowOff>
        </xdr:to>
        <xdr:sp macro="" textlink="">
          <xdr:nvSpPr>
            <xdr:cNvPr id="42817" name="Check Box 248" hidden="1">
              <a:extLst>
                <a:ext uri="{63B3BB69-23CF-44E3-9099-C40C66FF867C}">
                  <a14:compatExt spid="_x0000_s42817"/>
                </a:ext>
                <a:ext uri="{FF2B5EF4-FFF2-40B4-BE49-F238E27FC236}">
                  <a16:creationId xmlns:a16="http://schemas.microsoft.com/office/drawing/2014/main" id="{00000000-0008-0000-0000-00004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108</xdr:row>
          <xdr:rowOff>38100</xdr:rowOff>
        </xdr:from>
        <xdr:to>
          <xdr:col>10</xdr:col>
          <xdr:colOff>441960</xdr:colOff>
          <xdr:row>108</xdr:row>
          <xdr:rowOff>251460</xdr:rowOff>
        </xdr:to>
        <xdr:sp macro="" textlink="">
          <xdr:nvSpPr>
            <xdr:cNvPr id="42818" name="Check Box 35" hidden="1">
              <a:extLst>
                <a:ext uri="{63B3BB69-23CF-44E3-9099-C40C66FF867C}">
                  <a14:compatExt spid="_x0000_s42818"/>
                </a:ext>
                <a:ext uri="{FF2B5EF4-FFF2-40B4-BE49-F238E27FC236}">
                  <a16:creationId xmlns:a16="http://schemas.microsoft.com/office/drawing/2014/main" id="{00000000-0008-0000-0000-00004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108</xdr:row>
          <xdr:rowOff>38100</xdr:rowOff>
        </xdr:from>
        <xdr:to>
          <xdr:col>11</xdr:col>
          <xdr:colOff>0</xdr:colOff>
          <xdr:row>108</xdr:row>
          <xdr:rowOff>251460</xdr:rowOff>
        </xdr:to>
        <xdr:sp macro="" textlink="">
          <xdr:nvSpPr>
            <xdr:cNvPr id="42819" name="Check Box 36" hidden="1">
              <a:extLst>
                <a:ext uri="{63B3BB69-23CF-44E3-9099-C40C66FF867C}">
                  <a14:compatExt spid="_x0000_s42819"/>
                </a:ext>
                <a:ext uri="{FF2B5EF4-FFF2-40B4-BE49-F238E27FC236}">
                  <a16:creationId xmlns:a16="http://schemas.microsoft.com/office/drawing/2014/main" id="{00000000-0008-0000-0000-00004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108</xdr:row>
          <xdr:rowOff>38100</xdr:rowOff>
        </xdr:from>
        <xdr:to>
          <xdr:col>11</xdr:col>
          <xdr:colOff>441960</xdr:colOff>
          <xdr:row>108</xdr:row>
          <xdr:rowOff>251460</xdr:rowOff>
        </xdr:to>
        <xdr:sp macro="" textlink="">
          <xdr:nvSpPr>
            <xdr:cNvPr id="42820" name="Check Box 227" hidden="1">
              <a:extLst>
                <a:ext uri="{63B3BB69-23CF-44E3-9099-C40C66FF867C}">
                  <a14:compatExt spid="_x0000_s42820"/>
                </a:ext>
                <a:ext uri="{FF2B5EF4-FFF2-40B4-BE49-F238E27FC236}">
                  <a16:creationId xmlns:a16="http://schemas.microsoft.com/office/drawing/2014/main" id="{00000000-0008-0000-0000-00004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108</xdr:row>
          <xdr:rowOff>38100</xdr:rowOff>
        </xdr:from>
        <xdr:to>
          <xdr:col>12</xdr:col>
          <xdr:colOff>0</xdr:colOff>
          <xdr:row>108</xdr:row>
          <xdr:rowOff>251460</xdr:rowOff>
        </xdr:to>
        <xdr:sp macro="" textlink="">
          <xdr:nvSpPr>
            <xdr:cNvPr id="42821" name="Check Box 228" hidden="1">
              <a:extLst>
                <a:ext uri="{63B3BB69-23CF-44E3-9099-C40C66FF867C}">
                  <a14:compatExt spid="_x0000_s42821"/>
                </a:ext>
                <a:ext uri="{FF2B5EF4-FFF2-40B4-BE49-F238E27FC236}">
                  <a16:creationId xmlns:a16="http://schemas.microsoft.com/office/drawing/2014/main" id="{00000000-0008-0000-0000-00004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108</xdr:row>
          <xdr:rowOff>38100</xdr:rowOff>
        </xdr:from>
        <xdr:to>
          <xdr:col>12</xdr:col>
          <xdr:colOff>441960</xdr:colOff>
          <xdr:row>108</xdr:row>
          <xdr:rowOff>251460</xdr:rowOff>
        </xdr:to>
        <xdr:sp macro="" textlink="">
          <xdr:nvSpPr>
            <xdr:cNvPr id="42822" name="Check Box 247" hidden="1">
              <a:extLst>
                <a:ext uri="{63B3BB69-23CF-44E3-9099-C40C66FF867C}">
                  <a14:compatExt spid="_x0000_s42822"/>
                </a:ext>
                <a:ext uri="{FF2B5EF4-FFF2-40B4-BE49-F238E27FC236}">
                  <a16:creationId xmlns:a16="http://schemas.microsoft.com/office/drawing/2014/main" id="{00000000-0008-0000-0000-00004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108</xdr:row>
          <xdr:rowOff>38100</xdr:rowOff>
        </xdr:from>
        <xdr:to>
          <xdr:col>13</xdr:col>
          <xdr:colOff>0</xdr:colOff>
          <xdr:row>108</xdr:row>
          <xdr:rowOff>251460</xdr:rowOff>
        </xdr:to>
        <xdr:sp macro="" textlink="">
          <xdr:nvSpPr>
            <xdr:cNvPr id="42823" name="Check Box 248" hidden="1">
              <a:extLst>
                <a:ext uri="{63B3BB69-23CF-44E3-9099-C40C66FF867C}">
                  <a14:compatExt spid="_x0000_s42823"/>
                </a:ext>
                <a:ext uri="{FF2B5EF4-FFF2-40B4-BE49-F238E27FC236}">
                  <a16:creationId xmlns:a16="http://schemas.microsoft.com/office/drawing/2014/main" id="{00000000-0008-0000-0000-00004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107</xdr:row>
          <xdr:rowOff>38100</xdr:rowOff>
        </xdr:from>
        <xdr:to>
          <xdr:col>10</xdr:col>
          <xdr:colOff>441960</xdr:colOff>
          <xdr:row>107</xdr:row>
          <xdr:rowOff>251460</xdr:rowOff>
        </xdr:to>
        <xdr:sp macro="" textlink="">
          <xdr:nvSpPr>
            <xdr:cNvPr id="42830" name="Check Box 35" hidden="1">
              <a:extLst>
                <a:ext uri="{63B3BB69-23CF-44E3-9099-C40C66FF867C}">
                  <a14:compatExt spid="_x0000_s42830"/>
                </a:ext>
                <a:ext uri="{FF2B5EF4-FFF2-40B4-BE49-F238E27FC236}">
                  <a16:creationId xmlns:a16="http://schemas.microsoft.com/office/drawing/2014/main" id="{00000000-0008-0000-0000-00004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107</xdr:row>
          <xdr:rowOff>38100</xdr:rowOff>
        </xdr:from>
        <xdr:to>
          <xdr:col>11</xdr:col>
          <xdr:colOff>0</xdr:colOff>
          <xdr:row>107</xdr:row>
          <xdr:rowOff>251460</xdr:rowOff>
        </xdr:to>
        <xdr:sp macro="" textlink="">
          <xdr:nvSpPr>
            <xdr:cNvPr id="42831" name="Check Box 36" hidden="1">
              <a:extLst>
                <a:ext uri="{63B3BB69-23CF-44E3-9099-C40C66FF867C}">
                  <a14:compatExt spid="_x0000_s42831"/>
                </a:ext>
                <a:ext uri="{FF2B5EF4-FFF2-40B4-BE49-F238E27FC236}">
                  <a16:creationId xmlns:a16="http://schemas.microsoft.com/office/drawing/2014/main" id="{00000000-0008-0000-0000-00004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107</xdr:row>
          <xdr:rowOff>38100</xdr:rowOff>
        </xdr:from>
        <xdr:to>
          <xdr:col>11</xdr:col>
          <xdr:colOff>441960</xdr:colOff>
          <xdr:row>107</xdr:row>
          <xdr:rowOff>251460</xdr:rowOff>
        </xdr:to>
        <xdr:sp macro="" textlink="">
          <xdr:nvSpPr>
            <xdr:cNvPr id="42832" name="Check Box 227" hidden="1">
              <a:extLst>
                <a:ext uri="{63B3BB69-23CF-44E3-9099-C40C66FF867C}">
                  <a14:compatExt spid="_x0000_s42832"/>
                </a:ext>
                <a:ext uri="{FF2B5EF4-FFF2-40B4-BE49-F238E27FC236}">
                  <a16:creationId xmlns:a16="http://schemas.microsoft.com/office/drawing/2014/main" id="{00000000-0008-0000-0000-00005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107</xdr:row>
          <xdr:rowOff>38100</xdr:rowOff>
        </xdr:from>
        <xdr:to>
          <xdr:col>12</xdr:col>
          <xdr:colOff>0</xdr:colOff>
          <xdr:row>107</xdr:row>
          <xdr:rowOff>251460</xdr:rowOff>
        </xdr:to>
        <xdr:sp macro="" textlink="">
          <xdr:nvSpPr>
            <xdr:cNvPr id="42833" name="Check Box 228" hidden="1">
              <a:extLst>
                <a:ext uri="{63B3BB69-23CF-44E3-9099-C40C66FF867C}">
                  <a14:compatExt spid="_x0000_s42833"/>
                </a:ext>
                <a:ext uri="{FF2B5EF4-FFF2-40B4-BE49-F238E27FC236}">
                  <a16:creationId xmlns:a16="http://schemas.microsoft.com/office/drawing/2014/main" id="{00000000-0008-0000-0000-00005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107</xdr:row>
          <xdr:rowOff>38100</xdr:rowOff>
        </xdr:from>
        <xdr:to>
          <xdr:col>12</xdr:col>
          <xdr:colOff>441960</xdr:colOff>
          <xdr:row>107</xdr:row>
          <xdr:rowOff>251460</xdr:rowOff>
        </xdr:to>
        <xdr:sp macro="" textlink="">
          <xdr:nvSpPr>
            <xdr:cNvPr id="42834" name="Check Box 247" hidden="1">
              <a:extLst>
                <a:ext uri="{63B3BB69-23CF-44E3-9099-C40C66FF867C}">
                  <a14:compatExt spid="_x0000_s42834"/>
                </a:ext>
                <a:ext uri="{FF2B5EF4-FFF2-40B4-BE49-F238E27FC236}">
                  <a16:creationId xmlns:a16="http://schemas.microsoft.com/office/drawing/2014/main" id="{00000000-0008-0000-0000-00005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107</xdr:row>
          <xdr:rowOff>38100</xdr:rowOff>
        </xdr:from>
        <xdr:to>
          <xdr:col>13</xdr:col>
          <xdr:colOff>0</xdr:colOff>
          <xdr:row>107</xdr:row>
          <xdr:rowOff>251460</xdr:rowOff>
        </xdr:to>
        <xdr:sp macro="" textlink="">
          <xdr:nvSpPr>
            <xdr:cNvPr id="42835" name="Check Box 248" hidden="1">
              <a:extLst>
                <a:ext uri="{63B3BB69-23CF-44E3-9099-C40C66FF867C}">
                  <a14:compatExt spid="_x0000_s42835"/>
                </a:ext>
                <a:ext uri="{FF2B5EF4-FFF2-40B4-BE49-F238E27FC236}">
                  <a16:creationId xmlns:a16="http://schemas.microsoft.com/office/drawing/2014/main" id="{00000000-0008-0000-0000-00005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114</xdr:row>
          <xdr:rowOff>38100</xdr:rowOff>
        </xdr:from>
        <xdr:to>
          <xdr:col>10</xdr:col>
          <xdr:colOff>441960</xdr:colOff>
          <xdr:row>114</xdr:row>
          <xdr:rowOff>251460</xdr:rowOff>
        </xdr:to>
        <xdr:sp macro="" textlink="">
          <xdr:nvSpPr>
            <xdr:cNvPr id="42836" name="Check Box 35" hidden="1">
              <a:extLst>
                <a:ext uri="{63B3BB69-23CF-44E3-9099-C40C66FF867C}">
                  <a14:compatExt spid="_x0000_s42836"/>
                </a:ext>
                <a:ext uri="{FF2B5EF4-FFF2-40B4-BE49-F238E27FC236}">
                  <a16:creationId xmlns:a16="http://schemas.microsoft.com/office/drawing/2014/main" id="{00000000-0008-0000-0000-00005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114</xdr:row>
          <xdr:rowOff>38100</xdr:rowOff>
        </xdr:from>
        <xdr:to>
          <xdr:col>11</xdr:col>
          <xdr:colOff>0</xdr:colOff>
          <xdr:row>114</xdr:row>
          <xdr:rowOff>251460</xdr:rowOff>
        </xdr:to>
        <xdr:sp macro="" textlink="">
          <xdr:nvSpPr>
            <xdr:cNvPr id="42837" name="Check Box 36" hidden="1">
              <a:extLst>
                <a:ext uri="{63B3BB69-23CF-44E3-9099-C40C66FF867C}">
                  <a14:compatExt spid="_x0000_s42837"/>
                </a:ext>
                <a:ext uri="{FF2B5EF4-FFF2-40B4-BE49-F238E27FC236}">
                  <a16:creationId xmlns:a16="http://schemas.microsoft.com/office/drawing/2014/main" id="{00000000-0008-0000-0000-00005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115</xdr:row>
          <xdr:rowOff>60960</xdr:rowOff>
        </xdr:from>
        <xdr:to>
          <xdr:col>10</xdr:col>
          <xdr:colOff>441960</xdr:colOff>
          <xdr:row>115</xdr:row>
          <xdr:rowOff>251460</xdr:rowOff>
        </xdr:to>
        <xdr:sp macro="" textlink="">
          <xdr:nvSpPr>
            <xdr:cNvPr id="42838" name="Check Box 37" hidden="1">
              <a:extLst>
                <a:ext uri="{63B3BB69-23CF-44E3-9099-C40C66FF867C}">
                  <a14:compatExt spid="_x0000_s42838"/>
                </a:ext>
                <a:ext uri="{FF2B5EF4-FFF2-40B4-BE49-F238E27FC236}">
                  <a16:creationId xmlns:a16="http://schemas.microsoft.com/office/drawing/2014/main" id="{00000000-0008-0000-0000-00005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115</xdr:row>
          <xdr:rowOff>60960</xdr:rowOff>
        </xdr:from>
        <xdr:to>
          <xdr:col>11</xdr:col>
          <xdr:colOff>0</xdr:colOff>
          <xdr:row>115</xdr:row>
          <xdr:rowOff>251460</xdr:rowOff>
        </xdr:to>
        <xdr:sp macro="" textlink="">
          <xdr:nvSpPr>
            <xdr:cNvPr id="42839" name="Check Box 38" hidden="1">
              <a:extLst>
                <a:ext uri="{63B3BB69-23CF-44E3-9099-C40C66FF867C}">
                  <a14:compatExt spid="_x0000_s42839"/>
                </a:ext>
                <a:ext uri="{FF2B5EF4-FFF2-40B4-BE49-F238E27FC236}">
                  <a16:creationId xmlns:a16="http://schemas.microsoft.com/office/drawing/2014/main" id="{00000000-0008-0000-0000-00005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114</xdr:row>
          <xdr:rowOff>38100</xdr:rowOff>
        </xdr:from>
        <xdr:to>
          <xdr:col>11</xdr:col>
          <xdr:colOff>441960</xdr:colOff>
          <xdr:row>114</xdr:row>
          <xdr:rowOff>251460</xdr:rowOff>
        </xdr:to>
        <xdr:sp macro="" textlink="">
          <xdr:nvSpPr>
            <xdr:cNvPr id="42840" name="Check Box 227" hidden="1">
              <a:extLst>
                <a:ext uri="{63B3BB69-23CF-44E3-9099-C40C66FF867C}">
                  <a14:compatExt spid="_x0000_s42840"/>
                </a:ext>
                <a:ext uri="{FF2B5EF4-FFF2-40B4-BE49-F238E27FC236}">
                  <a16:creationId xmlns:a16="http://schemas.microsoft.com/office/drawing/2014/main" id="{00000000-0008-0000-0000-00005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114</xdr:row>
          <xdr:rowOff>38100</xdr:rowOff>
        </xdr:from>
        <xdr:to>
          <xdr:col>12</xdr:col>
          <xdr:colOff>0</xdr:colOff>
          <xdr:row>114</xdr:row>
          <xdr:rowOff>251460</xdr:rowOff>
        </xdr:to>
        <xdr:sp macro="" textlink="">
          <xdr:nvSpPr>
            <xdr:cNvPr id="42841" name="Check Box 228" hidden="1">
              <a:extLst>
                <a:ext uri="{63B3BB69-23CF-44E3-9099-C40C66FF867C}">
                  <a14:compatExt spid="_x0000_s42841"/>
                </a:ext>
                <a:ext uri="{FF2B5EF4-FFF2-40B4-BE49-F238E27FC236}">
                  <a16:creationId xmlns:a16="http://schemas.microsoft.com/office/drawing/2014/main" id="{00000000-0008-0000-0000-00005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115</xdr:row>
          <xdr:rowOff>60960</xdr:rowOff>
        </xdr:from>
        <xdr:to>
          <xdr:col>11</xdr:col>
          <xdr:colOff>441960</xdr:colOff>
          <xdr:row>115</xdr:row>
          <xdr:rowOff>251460</xdr:rowOff>
        </xdr:to>
        <xdr:sp macro="" textlink="">
          <xdr:nvSpPr>
            <xdr:cNvPr id="42842" name="Check Box 229" hidden="1">
              <a:extLst>
                <a:ext uri="{63B3BB69-23CF-44E3-9099-C40C66FF867C}">
                  <a14:compatExt spid="_x0000_s42842"/>
                </a:ext>
                <a:ext uri="{FF2B5EF4-FFF2-40B4-BE49-F238E27FC236}">
                  <a16:creationId xmlns:a16="http://schemas.microsoft.com/office/drawing/2014/main" id="{00000000-0008-0000-0000-00005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115</xdr:row>
          <xdr:rowOff>60960</xdr:rowOff>
        </xdr:from>
        <xdr:to>
          <xdr:col>12</xdr:col>
          <xdr:colOff>0</xdr:colOff>
          <xdr:row>115</xdr:row>
          <xdr:rowOff>251460</xdr:rowOff>
        </xdr:to>
        <xdr:sp macro="" textlink="">
          <xdr:nvSpPr>
            <xdr:cNvPr id="42843" name="Check Box 230" hidden="1">
              <a:extLst>
                <a:ext uri="{63B3BB69-23CF-44E3-9099-C40C66FF867C}">
                  <a14:compatExt spid="_x0000_s42843"/>
                </a:ext>
                <a:ext uri="{FF2B5EF4-FFF2-40B4-BE49-F238E27FC236}">
                  <a16:creationId xmlns:a16="http://schemas.microsoft.com/office/drawing/2014/main" id="{00000000-0008-0000-0000-00005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114</xdr:row>
          <xdr:rowOff>38100</xdr:rowOff>
        </xdr:from>
        <xdr:to>
          <xdr:col>12</xdr:col>
          <xdr:colOff>441960</xdr:colOff>
          <xdr:row>114</xdr:row>
          <xdr:rowOff>251460</xdr:rowOff>
        </xdr:to>
        <xdr:sp macro="" textlink="">
          <xdr:nvSpPr>
            <xdr:cNvPr id="42844" name="Check Box 247" hidden="1">
              <a:extLst>
                <a:ext uri="{63B3BB69-23CF-44E3-9099-C40C66FF867C}">
                  <a14:compatExt spid="_x0000_s42844"/>
                </a:ext>
                <a:ext uri="{FF2B5EF4-FFF2-40B4-BE49-F238E27FC236}">
                  <a16:creationId xmlns:a16="http://schemas.microsoft.com/office/drawing/2014/main" id="{00000000-0008-0000-0000-00005C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114</xdr:row>
          <xdr:rowOff>38100</xdr:rowOff>
        </xdr:from>
        <xdr:to>
          <xdr:col>13</xdr:col>
          <xdr:colOff>0</xdr:colOff>
          <xdr:row>114</xdr:row>
          <xdr:rowOff>251460</xdr:rowOff>
        </xdr:to>
        <xdr:sp macro="" textlink="">
          <xdr:nvSpPr>
            <xdr:cNvPr id="42845" name="Check Box 248" hidden="1">
              <a:extLst>
                <a:ext uri="{63B3BB69-23CF-44E3-9099-C40C66FF867C}">
                  <a14:compatExt spid="_x0000_s42845"/>
                </a:ext>
                <a:ext uri="{FF2B5EF4-FFF2-40B4-BE49-F238E27FC236}">
                  <a16:creationId xmlns:a16="http://schemas.microsoft.com/office/drawing/2014/main" id="{00000000-0008-0000-0000-00005D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115</xdr:row>
          <xdr:rowOff>60960</xdr:rowOff>
        </xdr:from>
        <xdr:to>
          <xdr:col>12</xdr:col>
          <xdr:colOff>441960</xdr:colOff>
          <xdr:row>115</xdr:row>
          <xdr:rowOff>251460</xdr:rowOff>
        </xdr:to>
        <xdr:sp macro="" textlink="">
          <xdr:nvSpPr>
            <xdr:cNvPr id="42846" name="Check Box 249" hidden="1">
              <a:extLst>
                <a:ext uri="{63B3BB69-23CF-44E3-9099-C40C66FF867C}">
                  <a14:compatExt spid="_x0000_s42846"/>
                </a:ext>
                <a:ext uri="{FF2B5EF4-FFF2-40B4-BE49-F238E27FC236}">
                  <a16:creationId xmlns:a16="http://schemas.microsoft.com/office/drawing/2014/main" id="{00000000-0008-0000-0000-00005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115</xdr:row>
          <xdr:rowOff>60960</xdr:rowOff>
        </xdr:from>
        <xdr:to>
          <xdr:col>13</xdr:col>
          <xdr:colOff>0</xdr:colOff>
          <xdr:row>115</xdr:row>
          <xdr:rowOff>251460</xdr:rowOff>
        </xdr:to>
        <xdr:sp macro="" textlink="">
          <xdr:nvSpPr>
            <xdr:cNvPr id="42847" name="Check Box 250" hidden="1">
              <a:extLst>
                <a:ext uri="{63B3BB69-23CF-44E3-9099-C40C66FF867C}">
                  <a14:compatExt spid="_x0000_s42847"/>
                </a:ext>
                <a:ext uri="{FF2B5EF4-FFF2-40B4-BE49-F238E27FC236}">
                  <a16:creationId xmlns:a16="http://schemas.microsoft.com/office/drawing/2014/main" id="{00000000-0008-0000-0000-00005F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113</xdr:row>
          <xdr:rowOff>38100</xdr:rowOff>
        </xdr:from>
        <xdr:to>
          <xdr:col>10</xdr:col>
          <xdr:colOff>441960</xdr:colOff>
          <xdr:row>113</xdr:row>
          <xdr:rowOff>251460</xdr:rowOff>
        </xdr:to>
        <xdr:sp macro="" textlink="">
          <xdr:nvSpPr>
            <xdr:cNvPr id="42848" name="Check Box 35" hidden="1">
              <a:extLst>
                <a:ext uri="{63B3BB69-23CF-44E3-9099-C40C66FF867C}">
                  <a14:compatExt spid="_x0000_s42848"/>
                </a:ext>
                <a:ext uri="{FF2B5EF4-FFF2-40B4-BE49-F238E27FC236}">
                  <a16:creationId xmlns:a16="http://schemas.microsoft.com/office/drawing/2014/main" id="{00000000-0008-0000-0000-00006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113</xdr:row>
          <xdr:rowOff>38100</xdr:rowOff>
        </xdr:from>
        <xdr:to>
          <xdr:col>11</xdr:col>
          <xdr:colOff>0</xdr:colOff>
          <xdr:row>113</xdr:row>
          <xdr:rowOff>251460</xdr:rowOff>
        </xdr:to>
        <xdr:sp macro="" textlink="">
          <xdr:nvSpPr>
            <xdr:cNvPr id="42849" name="Check Box 36" hidden="1">
              <a:extLst>
                <a:ext uri="{63B3BB69-23CF-44E3-9099-C40C66FF867C}">
                  <a14:compatExt spid="_x0000_s42849"/>
                </a:ext>
                <a:ext uri="{FF2B5EF4-FFF2-40B4-BE49-F238E27FC236}">
                  <a16:creationId xmlns:a16="http://schemas.microsoft.com/office/drawing/2014/main" id="{00000000-0008-0000-0000-000061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113</xdr:row>
          <xdr:rowOff>38100</xdr:rowOff>
        </xdr:from>
        <xdr:to>
          <xdr:col>11</xdr:col>
          <xdr:colOff>441960</xdr:colOff>
          <xdr:row>113</xdr:row>
          <xdr:rowOff>251460</xdr:rowOff>
        </xdr:to>
        <xdr:sp macro="" textlink="">
          <xdr:nvSpPr>
            <xdr:cNvPr id="42850" name="Check Box 227" hidden="1">
              <a:extLst>
                <a:ext uri="{63B3BB69-23CF-44E3-9099-C40C66FF867C}">
                  <a14:compatExt spid="_x0000_s42850"/>
                </a:ext>
                <a:ext uri="{FF2B5EF4-FFF2-40B4-BE49-F238E27FC236}">
                  <a16:creationId xmlns:a16="http://schemas.microsoft.com/office/drawing/2014/main" id="{00000000-0008-0000-0000-000062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113</xdr:row>
          <xdr:rowOff>38100</xdr:rowOff>
        </xdr:from>
        <xdr:to>
          <xdr:col>12</xdr:col>
          <xdr:colOff>0</xdr:colOff>
          <xdr:row>113</xdr:row>
          <xdr:rowOff>251460</xdr:rowOff>
        </xdr:to>
        <xdr:sp macro="" textlink="">
          <xdr:nvSpPr>
            <xdr:cNvPr id="42851" name="Check Box 228" hidden="1">
              <a:extLst>
                <a:ext uri="{63B3BB69-23CF-44E3-9099-C40C66FF867C}">
                  <a14:compatExt spid="_x0000_s42851"/>
                </a:ext>
                <a:ext uri="{FF2B5EF4-FFF2-40B4-BE49-F238E27FC236}">
                  <a16:creationId xmlns:a16="http://schemas.microsoft.com/office/drawing/2014/main" id="{00000000-0008-0000-0000-000063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113</xdr:row>
          <xdr:rowOff>38100</xdr:rowOff>
        </xdr:from>
        <xdr:to>
          <xdr:col>12</xdr:col>
          <xdr:colOff>441960</xdr:colOff>
          <xdr:row>113</xdr:row>
          <xdr:rowOff>251460</xdr:rowOff>
        </xdr:to>
        <xdr:sp macro="" textlink="">
          <xdr:nvSpPr>
            <xdr:cNvPr id="42852" name="Check Box 247" hidden="1">
              <a:extLst>
                <a:ext uri="{63B3BB69-23CF-44E3-9099-C40C66FF867C}">
                  <a14:compatExt spid="_x0000_s42852"/>
                </a:ext>
                <a:ext uri="{FF2B5EF4-FFF2-40B4-BE49-F238E27FC236}">
                  <a16:creationId xmlns:a16="http://schemas.microsoft.com/office/drawing/2014/main" id="{00000000-0008-0000-0000-000064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113</xdr:row>
          <xdr:rowOff>38100</xdr:rowOff>
        </xdr:from>
        <xdr:to>
          <xdr:col>13</xdr:col>
          <xdr:colOff>0</xdr:colOff>
          <xdr:row>113</xdr:row>
          <xdr:rowOff>251460</xdr:rowOff>
        </xdr:to>
        <xdr:sp macro="" textlink="">
          <xdr:nvSpPr>
            <xdr:cNvPr id="42853" name="Check Box 248" hidden="1">
              <a:extLst>
                <a:ext uri="{63B3BB69-23CF-44E3-9099-C40C66FF867C}">
                  <a14:compatExt spid="_x0000_s42853"/>
                </a:ext>
                <a:ext uri="{FF2B5EF4-FFF2-40B4-BE49-F238E27FC236}">
                  <a16:creationId xmlns:a16="http://schemas.microsoft.com/office/drawing/2014/main" id="{00000000-0008-0000-0000-000065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112</xdr:row>
          <xdr:rowOff>38100</xdr:rowOff>
        </xdr:from>
        <xdr:to>
          <xdr:col>10</xdr:col>
          <xdr:colOff>441960</xdr:colOff>
          <xdr:row>112</xdr:row>
          <xdr:rowOff>251460</xdr:rowOff>
        </xdr:to>
        <xdr:sp macro="" textlink="">
          <xdr:nvSpPr>
            <xdr:cNvPr id="42854" name="Check Box 35" hidden="1">
              <a:extLst>
                <a:ext uri="{63B3BB69-23CF-44E3-9099-C40C66FF867C}">
                  <a14:compatExt spid="_x0000_s42854"/>
                </a:ext>
                <a:ext uri="{FF2B5EF4-FFF2-40B4-BE49-F238E27FC236}">
                  <a16:creationId xmlns:a16="http://schemas.microsoft.com/office/drawing/2014/main" id="{00000000-0008-0000-0000-000066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480060</xdr:colOff>
          <xdr:row>112</xdr:row>
          <xdr:rowOff>38100</xdr:rowOff>
        </xdr:from>
        <xdr:to>
          <xdr:col>11</xdr:col>
          <xdr:colOff>0</xdr:colOff>
          <xdr:row>112</xdr:row>
          <xdr:rowOff>251460</xdr:rowOff>
        </xdr:to>
        <xdr:sp macro="" textlink="">
          <xdr:nvSpPr>
            <xdr:cNvPr id="42855" name="Check Box 36" hidden="1">
              <a:extLst>
                <a:ext uri="{63B3BB69-23CF-44E3-9099-C40C66FF867C}">
                  <a14:compatExt spid="_x0000_s42855"/>
                </a:ext>
                <a:ext uri="{FF2B5EF4-FFF2-40B4-BE49-F238E27FC236}">
                  <a16:creationId xmlns:a16="http://schemas.microsoft.com/office/drawing/2014/main" id="{00000000-0008-0000-0000-00006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112</xdr:row>
          <xdr:rowOff>38100</xdr:rowOff>
        </xdr:from>
        <xdr:to>
          <xdr:col>11</xdr:col>
          <xdr:colOff>441960</xdr:colOff>
          <xdr:row>112</xdr:row>
          <xdr:rowOff>251460</xdr:rowOff>
        </xdr:to>
        <xdr:sp macro="" textlink="">
          <xdr:nvSpPr>
            <xdr:cNvPr id="42856" name="Check Box 227" hidden="1">
              <a:extLst>
                <a:ext uri="{63B3BB69-23CF-44E3-9099-C40C66FF867C}">
                  <a14:compatExt spid="_x0000_s42856"/>
                </a:ext>
                <a:ext uri="{FF2B5EF4-FFF2-40B4-BE49-F238E27FC236}">
                  <a16:creationId xmlns:a16="http://schemas.microsoft.com/office/drawing/2014/main" id="{00000000-0008-0000-0000-000068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480060</xdr:colOff>
          <xdr:row>112</xdr:row>
          <xdr:rowOff>38100</xdr:rowOff>
        </xdr:from>
        <xdr:to>
          <xdr:col>12</xdr:col>
          <xdr:colOff>0</xdr:colOff>
          <xdr:row>112</xdr:row>
          <xdr:rowOff>251460</xdr:rowOff>
        </xdr:to>
        <xdr:sp macro="" textlink="">
          <xdr:nvSpPr>
            <xdr:cNvPr id="42857" name="Check Box 228" hidden="1">
              <a:extLst>
                <a:ext uri="{63B3BB69-23CF-44E3-9099-C40C66FF867C}">
                  <a14:compatExt spid="_x0000_s42857"/>
                </a:ext>
                <a:ext uri="{FF2B5EF4-FFF2-40B4-BE49-F238E27FC236}">
                  <a16:creationId xmlns:a16="http://schemas.microsoft.com/office/drawing/2014/main" id="{00000000-0008-0000-0000-000069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112</xdr:row>
          <xdr:rowOff>38100</xdr:rowOff>
        </xdr:from>
        <xdr:to>
          <xdr:col>12</xdr:col>
          <xdr:colOff>441960</xdr:colOff>
          <xdr:row>112</xdr:row>
          <xdr:rowOff>251460</xdr:rowOff>
        </xdr:to>
        <xdr:sp macro="" textlink="">
          <xdr:nvSpPr>
            <xdr:cNvPr id="42858" name="Check Box 247" hidden="1">
              <a:extLst>
                <a:ext uri="{63B3BB69-23CF-44E3-9099-C40C66FF867C}">
                  <a14:compatExt spid="_x0000_s42858"/>
                </a:ext>
                <a:ext uri="{FF2B5EF4-FFF2-40B4-BE49-F238E27FC236}">
                  <a16:creationId xmlns:a16="http://schemas.microsoft.com/office/drawing/2014/main" id="{00000000-0008-0000-0000-00006A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480060</xdr:colOff>
          <xdr:row>112</xdr:row>
          <xdr:rowOff>38100</xdr:rowOff>
        </xdr:from>
        <xdr:to>
          <xdr:col>13</xdr:col>
          <xdr:colOff>0</xdr:colOff>
          <xdr:row>112</xdr:row>
          <xdr:rowOff>251460</xdr:rowOff>
        </xdr:to>
        <xdr:sp macro="" textlink="">
          <xdr:nvSpPr>
            <xdr:cNvPr id="42859" name="Check Box 248" hidden="1">
              <a:extLst>
                <a:ext uri="{63B3BB69-23CF-44E3-9099-C40C66FF867C}">
                  <a14:compatExt spid="_x0000_s42859"/>
                </a:ext>
                <a:ext uri="{FF2B5EF4-FFF2-40B4-BE49-F238E27FC236}">
                  <a16:creationId xmlns:a16="http://schemas.microsoft.com/office/drawing/2014/main" id="{00000000-0008-0000-0000-00006B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123</xdr:row>
          <xdr:rowOff>60960</xdr:rowOff>
        </xdr:from>
        <xdr:to>
          <xdr:col>14</xdr:col>
          <xdr:colOff>137160</xdr:colOff>
          <xdr:row>123</xdr:row>
          <xdr:rowOff>259080</xdr:rowOff>
        </xdr:to>
        <xdr:sp macro="" textlink="">
          <xdr:nvSpPr>
            <xdr:cNvPr id="42862" name="Check Box 47" hidden="1">
              <a:extLst>
                <a:ext uri="{63B3BB69-23CF-44E3-9099-C40C66FF867C}">
                  <a14:compatExt spid="_x0000_s42862"/>
                </a:ext>
                <a:ext uri="{FF2B5EF4-FFF2-40B4-BE49-F238E27FC236}">
                  <a16:creationId xmlns:a16="http://schemas.microsoft.com/office/drawing/2014/main" id="{00000000-0008-0000-0000-00006E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125</xdr:row>
          <xdr:rowOff>60960</xdr:rowOff>
        </xdr:from>
        <xdr:to>
          <xdr:col>14</xdr:col>
          <xdr:colOff>137160</xdr:colOff>
          <xdr:row>125</xdr:row>
          <xdr:rowOff>259080</xdr:rowOff>
        </xdr:to>
        <xdr:sp macro="" textlink="">
          <xdr:nvSpPr>
            <xdr:cNvPr id="42864" name="Check Box 47" hidden="1">
              <a:extLst>
                <a:ext uri="{63B3BB69-23CF-44E3-9099-C40C66FF867C}">
                  <a14:compatExt spid="_x0000_s42864"/>
                </a:ext>
                <a:ext uri="{FF2B5EF4-FFF2-40B4-BE49-F238E27FC236}">
                  <a16:creationId xmlns:a16="http://schemas.microsoft.com/office/drawing/2014/main" id="{00000000-0008-0000-0000-000070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373380</xdr:colOff>
          <xdr:row>123</xdr:row>
          <xdr:rowOff>60960</xdr:rowOff>
        </xdr:from>
        <xdr:to>
          <xdr:col>14</xdr:col>
          <xdr:colOff>83820</xdr:colOff>
          <xdr:row>123</xdr:row>
          <xdr:rowOff>259080</xdr:rowOff>
        </xdr:to>
        <xdr:sp macro="" textlink="">
          <xdr:nvSpPr>
            <xdr:cNvPr id="42871" name="Check Box 47" hidden="1">
              <a:extLst>
                <a:ext uri="{63B3BB69-23CF-44E3-9099-C40C66FF867C}">
                  <a14:compatExt spid="_x0000_s42871"/>
                </a:ext>
                <a:ext uri="{FF2B5EF4-FFF2-40B4-BE49-F238E27FC236}">
                  <a16:creationId xmlns:a16="http://schemas.microsoft.com/office/drawing/2014/main" id="{00000000-0008-0000-0000-000077A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xdr:twoCellAnchor>
    <xdr:from>
      <xdr:col>12</xdr:col>
      <xdr:colOff>309563</xdr:colOff>
      <xdr:row>514</xdr:row>
      <xdr:rowOff>214313</xdr:rowOff>
    </xdr:from>
    <xdr:to>
      <xdr:col>12</xdr:col>
      <xdr:colOff>604838</xdr:colOff>
      <xdr:row>515</xdr:row>
      <xdr:rowOff>197644</xdr:rowOff>
    </xdr:to>
    <xdr:sp macro="" textlink="">
      <xdr:nvSpPr>
        <xdr:cNvPr id="5" name="Oval 22">
          <a:extLst>
            <a:ext uri="{FF2B5EF4-FFF2-40B4-BE49-F238E27FC236}">
              <a16:creationId xmlns:a16="http://schemas.microsoft.com/office/drawing/2014/main" id="{00000000-0008-0000-0000-000005000000}"/>
            </a:ext>
          </a:extLst>
        </xdr:cNvPr>
        <xdr:cNvSpPr>
          <a:spLocks noChangeArrowheads="1"/>
        </xdr:cNvSpPr>
      </xdr:nvSpPr>
      <xdr:spPr bwMode="auto">
        <a:xfrm>
          <a:off x="8643938" y="163687126"/>
          <a:ext cx="295275" cy="233362"/>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120651</xdr:rowOff>
    </xdr:from>
    <xdr:to>
      <xdr:col>11</xdr:col>
      <xdr:colOff>47625</xdr:colOff>
      <xdr:row>58</xdr:row>
      <xdr:rowOff>88902</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34" t="-314" r="634" b="314"/>
        <a:stretch/>
      </xdr:blipFill>
      <xdr:spPr bwMode="auto">
        <a:xfrm>
          <a:off x="47625" y="120651"/>
          <a:ext cx="7508875" cy="10096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1</xdr:row>
      <xdr:rowOff>66674</xdr:rowOff>
    </xdr:from>
    <xdr:to>
      <xdr:col>15</xdr:col>
      <xdr:colOff>523875</xdr:colOff>
      <xdr:row>44</xdr:row>
      <xdr:rowOff>166687</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33350" y="238124"/>
          <a:ext cx="9963150" cy="747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4</xdr:row>
      <xdr:rowOff>19050</xdr:rowOff>
    </xdr:from>
    <xdr:to>
      <xdr:col>4</xdr:col>
      <xdr:colOff>0</xdr:colOff>
      <xdr:row>7</xdr:row>
      <xdr:rowOff>9525</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704850" y="504825"/>
          <a:ext cx="178117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00" mc:Ignorable="a14" a14:legacySpreadsheetColorIndex="13"/>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366" Type="http://schemas.openxmlformats.org/officeDocument/2006/relationships/ctrlProp" Target="../ctrlProps/ctrlProp361.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377" Type="http://schemas.openxmlformats.org/officeDocument/2006/relationships/ctrlProp" Target="../ctrlProps/ctrlProp372.xml"/><Relationship Id="rId5" Type="http://schemas.openxmlformats.org/officeDocument/2006/relationships/vmlDrawing" Target="../drawings/vmlDrawing1.vml"/><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388" Type="http://schemas.openxmlformats.org/officeDocument/2006/relationships/ctrlProp" Target="../ctrlProps/ctrlProp383.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357" Type="http://schemas.openxmlformats.org/officeDocument/2006/relationships/ctrlProp" Target="../ctrlProps/ctrlProp352.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399" Type="http://schemas.openxmlformats.org/officeDocument/2006/relationships/comments" Target="../comments1.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368" Type="http://schemas.openxmlformats.org/officeDocument/2006/relationships/ctrlProp" Target="../ctrlProps/ctrlProp363.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379" Type="http://schemas.openxmlformats.org/officeDocument/2006/relationships/ctrlProp" Target="../ctrlProps/ctrlProp374.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390" Type="http://schemas.openxmlformats.org/officeDocument/2006/relationships/ctrlProp" Target="../ctrlProps/ctrlProp385.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359" Type="http://schemas.openxmlformats.org/officeDocument/2006/relationships/ctrlProp" Target="../ctrlProps/ctrlProp354.xml"/><Relationship Id="rId98" Type="http://schemas.openxmlformats.org/officeDocument/2006/relationships/ctrlProp" Target="../ctrlProps/ctrlProp93.xml"/><Relationship Id="rId121" Type="http://schemas.openxmlformats.org/officeDocument/2006/relationships/ctrlProp" Target="../ctrlProps/ctrlProp116.xml"/><Relationship Id="rId163" Type="http://schemas.openxmlformats.org/officeDocument/2006/relationships/ctrlProp" Target="../ctrlProps/ctrlProp158.xml"/><Relationship Id="rId219" Type="http://schemas.openxmlformats.org/officeDocument/2006/relationships/ctrlProp" Target="../ctrlProps/ctrlProp214.xml"/><Relationship Id="rId370" Type="http://schemas.openxmlformats.org/officeDocument/2006/relationships/ctrlProp" Target="../ctrlProps/ctrlProp365.xml"/><Relationship Id="rId230" Type="http://schemas.openxmlformats.org/officeDocument/2006/relationships/ctrlProp" Target="../ctrlProps/ctrlProp225.xml"/><Relationship Id="rId25" Type="http://schemas.openxmlformats.org/officeDocument/2006/relationships/ctrlProp" Target="../ctrlProps/ctrlProp20.xml"/><Relationship Id="rId67" Type="http://schemas.openxmlformats.org/officeDocument/2006/relationships/ctrlProp" Target="../ctrlProps/ctrlProp62.xml"/><Relationship Id="rId272" Type="http://schemas.openxmlformats.org/officeDocument/2006/relationships/ctrlProp" Target="../ctrlProps/ctrlProp267.xml"/><Relationship Id="rId328" Type="http://schemas.openxmlformats.org/officeDocument/2006/relationships/ctrlProp" Target="../ctrlProps/ctrlProp323.xml"/><Relationship Id="rId132" Type="http://schemas.openxmlformats.org/officeDocument/2006/relationships/ctrlProp" Target="../ctrlProps/ctrlProp127.xml"/><Relationship Id="rId174" Type="http://schemas.openxmlformats.org/officeDocument/2006/relationships/ctrlProp" Target="../ctrlProps/ctrlProp169.xml"/><Relationship Id="rId381" Type="http://schemas.openxmlformats.org/officeDocument/2006/relationships/ctrlProp" Target="../ctrlProps/ctrlProp376.xml"/><Relationship Id="rId241" Type="http://schemas.openxmlformats.org/officeDocument/2006/relationships/ctrlProp" Target="../ctrlProps/ctrlProp236.xml"/><Relationship Id="rId36" Type="http://schemas.openxmlformats.org/officeDocument/2006/relationships/ctrlProp" Target="../ctrlProps/ctrlProp31.xml"/><Relationship Id="rId283" Type="http://schemas.openxmlformats.org/officeDocument/2006/relationships/ctrlProp" Target="../ctrlProps/ctrlProp278.xml"/><Relationship Id="rId339" Type="http://schemas.openxmlformats.org/officeDocument/2006/relationships/ctrlProp" Target="../ctrlProps/ctrlProp334.xml"/><Relationship Id="rId78" Type="http://schemas.openxmlformats.org/officeDocument/2006/relationships/ctrlProp" Target="../ctrlProps/ctrlProp73.xml"/><Relationship Id="rId101" Type="http://schemas.openxmlformats.org/officeDocument/2006/relationships/ctrlProp" Target="../ctrlProps/ctrlProp96.xml"/><Relationship Id="rId143" Type="http://schemas.openxmlformats.org/officeDocument/2006/relationships/ctrlProp" Target="../ctrlProps/ctrlProp138.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392" Type="http://schemas.openxmlformats.org/officeDocument/2006/relationships/ctrlProp" Target="../ctrlProps/ctrlProp387.xml"/><Relationship Id="rId252" Type="http://schemas.openxmlformats.org/officeDocument/2006/relationships/ctrlProp" Target="../ctrlProps/ctrlProp247.xml"/><Relationship Id="rId294" Type="http://schemas.openxmlformats.org/officeDocument/2006/relationships/ctrlProp" Target="../ctrlProps/ctrlProp289.xml"/><Relationship Id="rId308" Type="http://schemas.openxmlformats.org/officeDocument/2006/relationships/ctrlProp" Target="../ctrlProps/ctrlProp303.xml"/><Relationship Id="rId47" Type="http://schemas.openxmlformats.org/officeDocument/2006/relationships/ctrlProp" Target="../ctrlProps/ctrlProp42.xml"/><Relationship Id="rId89" Type="http://schemas.openxmlformats.org/officeDocument/2006/relationships/ctrlProp" Target="../ctrlProps/ctrlProp84.xml"/><Relationship Id="rId112" Type="http://schemas.openxmlformats.org/officeDocument/2006/relationships/ctrlProp" Target="../ctrlProps/ctrlProp107.xml"/><Relationship Id="rId154" Type="http://schemas.openxmlformats.org/officeDocument/2006/relationships/ctrlProp" Target="../ctrlProps/ctrlProp149.xml"/><Relationship Id="rId361" Type="http://schemas.openxmlformats.org/officeDocument/2006/relationships/ctrlProp" Target="../ctrlProps/ctrlProp356.xml"/><Relationship Id="rId196" Type="http://schemas.openxmlformats.org/officeDocument/2006/relationships/ctrlProp" Target="../ctrlProps/ctrlProp191.xml"/><Relationship Id="rId16" Type="http://schemas.openxmlformats.org/officeDocument/2006/relationships/ctrlProp" Target="../ctrlProps/ctrlProp11.xml"/><Relationship Id="rId221" Type="http://schemas.openxmlformats.org/officeDocument/2006/relationships/ctrlProp" Target="../ctrlProps/ctrlProp216.xml"/><Relationship Id="rId263" Type="http://schemas.openxmlformats.org/officeDocument/2006/relationships/ctrlProp" Target="../ctrlProps/ctrlProp258.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372" Type="http://schemas.openxmlformats.org/officeDocument/2006/relationships/ctrlProp" Target="../ctrlProps/ctrlProp367.xml"/><Relationship Id="rId393" Type="http://schemas.openxmlformats.org/officeDocument/2006/relationships/ctrlProp" Target="../ctrlProps/ctrlProp388.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362" Type="http://schemas.openxmlformats.org/officeDocument/2006/relationships/ctrlProp" Target="../ctrlProps/ctrlProp357.xml"/><Relationship Id="rId383" Type="http://schemas.openxmlformats.org/officeDocument/2006/relationships/ctrlProp" Target="../ctrlProps/ctrlProp378.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352" Type="http://schemas.openxmlformats.org/officeDocument/2006/relationships/ctrlProp" Target="../ctrlProps/ctrlProp347.xml"/><Relationship Id="rId373" Type="http://schemas.openxmlformats.org/officeDocument/2006/relationships/ctrlProp" Target="../ctrlProps/ctrlProp368.xml"/><Relationship Id="rId394" Type="http://schemas.openxmlformats.org/officeDocument/2006/relationships/ctrlProp" Target="../ctrlProps/ctrlProp389.xml"/><Relationship Id="rId1" Type="http://schemas.openxmlformats.org/officeDocument/2006/relationships/hyperlink" Target="http://www.kohoen.jp/" TargetMode="External"/><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363" Type="http://schemas.openxmlformats.org/officeDocument/2006/relationships/ctrlProp" Target="../ctrlProps/ctrlProp358.xml"/><Relationship Id="rId384" Type="http://schemas.openxmlformats.org/officeDocument/2006/relationships/ctrlProp" Target="../ctrlProps/ctrlProp379.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353" Type="http://schemas.openxmlformats.org/officeDocument/2006/relationships/ctrlProp" Target="../ctrlProps/ctrlProp348.xml"/><Relationship Id="rId374" Type="http://schemas.openxmlformats.org/officeDocument/2006/relationships/ctrlProp" Target="../ctrlProps/ctrlProp369.xml"/><Relationship Id="rId395" Type="http://schemas.openxmlformats.org/officeDocument/2006/relationships/ctrlProp" Target="../ctrlProps/ctrlProp390.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hyperlink" Target="http://www.kohoen.jp/" TargetMode="Externa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364" Type="http://schemas.openxmlformats.org/officeDocument/2006/relationships/ctrlProp" Target="../ctrlProps/ctrlProp359.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385" Type="http://schemas.openxmlformats.org/officeDocument/2006/relationships/ctrlProp" Target="../ctrlProps/ctrlProp380.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354" Type="http://schemas.openxmlformats.org/officeDocument/2006/relationships/ctrlProp" Target="../ctrlProps/ctrlProp349.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75" Type="http://schemas.openxmlformats.org/officeDocument/2006/relationships/ctrlProp" Target="../ctrlProps/ctrlProp370.xml"/><Relationship Id="rId396" Type="http://schemas.openxmlformats.org/officeDocument/2006/relationships/ctrlProp" Target="../ctrlProps/ctrlProp391.xml"/><Relationship Id="rId3" Type="http://schemas.openxmlformats.org/officeDocument/2006/relationships/printerSettings" Target="../printerSettings/printerSettings1.bin"/><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365" Type="http://schemas.openxmlformats.org/officeDocument/2006/relationships/ctrlProp" Target="../ctrlProps/ctrlProp360.xml"/><Relationship Id="rId386" Type="http://schemas.openxmlformats.org/officeDocument/2006/relationships/ctrlProp" Target="../ctrlProps/ctrlProp381.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355" Type="http://schemas.openxmlformats.org/officeDocument/2006/relationships/ctrlProp" Target="../ctrlProps/ctrlProp350.xml"/><Relationship Id="rId376" Type="http://schemas.openxmlformats.org/officeDocument/2006/relationships/ctrlProp" Target="../ctrlProps/ctrlProp371.xml"/><Relationship Id="rId397" Type="http://schemas.openxmlformats.org/officeDocument/2006/relationships/ctrlProp" Target="../ctrlProps/ctrlProp392.xml"/><Relationship Id="rId4" Type="http://schemas.openxmlformats.org/officeDocument/2006/relationships/drawing" Target="../drawings/drawing1.xml"/><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387" Type="http://schemas.openxmlformats.org/officeDocument/2006/relationships/ctrlProp" Target="../ctrlProps/ctrlProp382.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356" Type="http://schemas.openxmlformats.org/officeDocument/2006/relationships/ctrlProp" Target="../ctrlProps/ctrlProp351.xml"/><Relationship Id="rId398" Type="http://schemas.openxmlformats.org/officeDocument/2006/relationships/ctrlProp" Target="../ctrlProps/ctrlProp393.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367" Type="http://schemas.openxmlformats.org/officeDocument/2006/relationships/ctrlProp" Target="../ctrlProps/ctrlProp362.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378" Type="http://schemas.openxmlformats.org/officeDocument/2006/relationships/ctrlProp" Target="../ctrlProps/ctrlProp373.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389" Type="http://schemas.openxmlformats.org/officeDocument/2006/relationships/ctrlProp" Target="../ctrlProps/ctrlProp384.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358" Type="http://schemas.openxmlformats.org/officeDocument/2006/relationships/ctrlProp" Target="../ctrlProps/ctrlProp353.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369" Type="http://schemas.openxmlformats.org/officeDocument/2006/relationships/ctrlProp" Target="../ctrlProps/ctrlProp364.xml"/><Relationship Id="rId173" Type="http://schemas.openxmlformats.org/officeDocument/2006/relationships/ctrlProp" Target="../ctrlProps/ctrlProp168.xml"/><Relationship Id="rId229" Type="http://schemas.openxmlformats.org/officeDocument/2006/relationships/ctrlProp" Target="../ctrlProps/ctrlProp224.xml"/><Relationship Id="rId380" Type="http://schemas.openxmlformats.org/officeDocument/2006/relationships/ctrlProp" Target="../ctrlProps/ctrlProp375.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 Id="rId8" Type="http://schemas.openxmlformats.org/officeDocument/2006/relationships/ctrlProp" Target="../ctrlProps/ctrlProp3.xml"/><Relationship Id="rId142" Type="http://schemas.openxmlformats.org/officeDocument/2006/relationships/ctrlProp" Target="../ctrlProps/ctrlProp137.xml"/><Relationship Id="rId184" Type="http://schemas.openxmlformats.org/officeDocument/2006/relationships/ctrlProp" Target="../ctrlProps/ctrlProp179.xml"/><Relationship Id="rId391" Type="http://schemas.openxmlformats.org/officeDocument/2006/relationships/ctrlProp" Target="../ctrlProps/ctrlProp386.xml"/><Relationship Id="rId251" Type="http://schemas.openxmlformats.org/officeDocument/2006/relationships/ctrlProp" Target="../ctrlProps/ctrlProp246.xml"/><Relationship Id="rId46" Type="http://schemas.openxmlformats.org/officeDocument/2006/relationships/ctrlProp" Target="../ctrlProps/ctrlProp41.xml"/><Relationship Id="rId293" Type="http://schemas.openxmlformats.org/officeDocument/2006/relationships/ctrlProp" Target="../ctrlProps/ctrlProp288.xml"/><Relationship Id="rId307" Type="http://schemas.openxmlformats.org/officeDocument/2006/relationships/ctrlProp" Target="../ctrlProps/ctrlProp302.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53" Type="http://schemas.openxmlformats.org/officeDocument/2006/relationships/ctrlProp" Target="../ctrlProps/ctrlProp148.xml"/><Relationship Id="rId195" Type="http://schemas.openxmlformats.org/officeDocument/2006/relationships/ctrlProp" Target="../ctrlProps/ctrlProp190.xml"/><Relationship Id="rId209" Type="http://schemas.openxmlformats.org/officeDocument/2006/relationships/ctrlProp" Target="../ctrlProps/ctrlProp204.xml"/><Relationship Id="rId360" Type="http://schemas.openxmlformats.org/officeDocument/2006/relationships/ctrlProp" Target="../ctrlProps/ctrlProp355.xml"/><Relationship Id="rId220" Type="http://schemas.openxmlformats.org/officeDocument/2006/relationships/ctrlProp" Target="../ctrlProps/ctrlProp215.xml"/><Relationship Id="rId15" Type="http://schemas.openxmlformats.org/officeDocument/2006/relationships/ctrlProp" Target="../ctrlProps/ctrlProp10.xml"/><Relationship Id="rId57" Type="http://schemas.openxmlformats.org/officeDocument/2006/relationships/ctrlProp" Target="../ctrlProps/ctrlProp52.xml"/><Relationship Id="rId262" Type="http://schemas.openxmlformats.org/officeDocument/2006/relationships/ctrlProp" Target="../ctrlProps/ctrlProp257.xml"/><Relationship Id="rId318" Type="http://schemas.openxmlformats.org/officeDocument/2006/relationships/ctrlProp" Target="../ctrlProps/ctrlProp313.xml"/><Relationship Id="rId99" Type="http://schemas.openxmlformats.org/officeDocument/2006/relationships/ctrlProp" Target="../ctrlProps/ctrlProp94.xml"/><Relationship Id="rId122" Type="http://schemas.openxmlformats.org/officeDocument/2006/relationships/ctrlProp" Target="../ctrlProps/ctrlProp117.xml"/><Relationship Id="rId164" Type="http://schemas.openxmlformats.org/officeDocument/2006/relationships/ctrlProp" Target="../ctrlProps/ctrlProp159.xml"/><Relationship Id="rId371" Type="http://schemas.openxmlformats.org/officeDocument/2006/relationships/ctrlProp" Target="../ctrlProps/ctrlProp366.xml"/><Relationship Id="rId26" Type="http://schemas.openxmlformats.org/officeDocument/2006/relationships/ctrlProp" Target="../ctrlProps/ctrlProp21.xml"/><Relationship Id="rId231" Type="http://schemas.openxmlformats.org/officeDocument/2006/relationships/ctrlProp" Target="../ctrlProps/ctrlProp226.xml"/><Relationship Id="rId273" Type="http://schemas.openxmlformats.org/officeDocument/2006/relationships/ctrlProp" Target="../ctrlProps/ctrlProp268.xml"/><Relationship Id="rId329" Type="http://schemas.openxmlformats.org/officeDocument/2006/relationships/ctrlProp" Target="../ctrlProps/ctrlProp324.xml"/><Relationship Id="rId68" Type="http://schemas.openxmlformats.org/officeDocument/2006/relationships/ctrlProp" Target="../ctrlProps/ctrlProp63.xml"/><Relationship Id="rId133" Type="http://schemas.openxmlformats.org/officeDocument/2006/relationships/ctrlProp" Target="../ctrlProps/ctrlProp128.xml"/><Relationship Id="rId175" Type="http://schemas.openxmlformats.org/officeDocument/2006/relationships/ctrlProp" Target="../ctrlProps/ctrlProp170.xml"/><Relationship Id="rId340" Type="http://schemas.openxmlformats.org/officeDocument/2006/relationships/ctrlProp" Target="../ctrlProps/ctrlProp335.xml"/><Relationship Id="rId200" Type="http://schemas.openxmlformats.org/officeDocument/2006/relationships/ctrlProp" Target="../ctrlProps/ctrlProp195.xml"/><Relationship Id="rId382" Type="http://schemas.openxmlformats.org/officeDocument/2006/relationships/ctrlProp" Target="../ctrlProps/ctrlProp377.xml"/><Relationship Id="rId242" Type="http://schemas.openxmlformats.org/officeDocument/2006/relationships/ctrlProp" Target="../ctrlProps/ctrlProp237.xml"/><Relationship Id="rId284" Type="http://schemas.openxmlformats.org/officeDocument/2006/relationships/ctrlProp" Target="../ctrlProps/ctrlProp2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AK554"/>
  <sheetViews>
    <sheetView tabSelected="1" zoomScale="70" zoomScaleNormal="70" zoomScaleSheetLayoutView="70" zoomScalePageLayoutView="80" workbookViewId="0">
      <selection activeCell="M2" sqref="M2"/>
    </sheetView>
  </sheetViews>
  <sheetFormatPr defaultColWidth="9" defaultRowHeight="16.2" x14ac:dyDescent="0.2"/>
  <cols>
    <col min="1" max="1" width="2.88671875" style="64" customWidth="1"/>
    <col min="2" max="2" width="5.6640625" style="64" customWidth="1"/>
    <col min="3" max="5" width="6.109375" style="64" customWidth="1"/>
    <col min="6" max="6" width="9.6640625" style="64" customWidth="1"/>
    <col min="7" max="7" width="12" style="64" customWidth="1"/>
    <col min="8" max="15" width="12.109375" style="64" customWidth="1"/>
    <col min="16" max="16" width="2.88671875" style="64" customWidth="1"/>
    <col min="17" max="17" width="8.44140625" style="64" customWidth="1"/>
    <col min="18" max="18" width="9" style="64"/>
    <col min="19" max="19" width="23.33203125" style="64" customWidth="1"/>
    <col min="20" max="22" width="8.88671875" style="64" customWidth="1"/>
    <col min="23" max="16384" width="9" style="64"/>
  </cols>
  <sheetData>
    <row r="1" spans="2:36" ht="19.8" thickBot="1" x14ac:dyDescent="0.25">
      <c r="M1" s="1772" t="s">
        <v>912</v>
      </c>
      <c r="N1" s="1773"/>
      <c r="O1" s="1774"/>
    </row>
    <row r="2" spans="2:36" x14ac:dyDescent="0.2">
      <c r="K2" s="65"/>
      <c r="L2" s="65"/>
      <c r="M2" s="65"/>
      <c r="N2" s="65"/>
      <c r="O2" s="65"/>
    </row>
    <row r="3" spans="2:36" x14ac:dyDescent="0.2">
      <c r="K3" s="65"/>
      <c r="L3" s="65"/>
      <c r="M3" s="65"/>
      <c r="N3" s="65"/>
      <c r="O3" s="65"/>
    </row>
    <row r="4" spans="2:36" ht="20.100000000000001" customHeight="1" x14ac:dyDescent="0.2">
      <c r="B4" s="1775" t="s">
        <v>431</v>
      </c>
      <c r="C4" s="1775"/>
      <c r="D4" s="1775"/>
      <c r="E4" s="1775"/>
      <c r="F4" s="1775"/>
      <c r="G4" s="1775"/>
      <c r="H4" s="1775"/>
      <c r="I4" s="1775"/>
      <c r="J4" s="1775"/>
      <c r="K4" s="1775"/>
      <c r="L4" s="1775"/>
      <c r="M4" s="1775"/>
      <c r="N4" s="1775"/>
      <c r="O4" s="1775"/>
    </row>
    <row r="5" spans="2:36" ht="20.100000000000001" customHeight="1" x14ac:dyDescent="0.2">
      <c r="B5" s="1"/>
      <c r="C5" s="1"/>
      <c r="D5" s="1"/>
      <c r="E5" s="1"/>
      <c r="F5" s="1"/>
      <c r="G5" s="1"/>
      <c r="H5" s="1"/>
      <c r="I5" s="1"/>
      <c r="J5" s="1"/>
      <c r="K5" s="1"/>
      <c r="L5" s="1"/>
      <c r="M5" s="1"/>
      <c r="N5" s="1"/>
      <c r="O5" s="1"/>
    </row>
    <row r="6" spans="2:36" ht="20.25" customHeight="1" x14ac:dyDescent="0.2">
      <c r="B6" s="1"/>
      <c r="C6" s="1"/>
      <c r="D6" s="1"/>
      <c r="E6" s="1"/>
      <c r="F6" s="1"/>
      <c r="G6" s="1"/>
      <c r="H6" s="1"/>
      <c r="I6" s="1"/>
      <c r="J6" s="1"/>
      <c r="K6" s="1"/>
      <c r="L6" s="1"/>
      <c r="M6" s="1"/>
      <c r="N6" s="1"/>
      <c r="O6" s="1"/>
    </row>
    <row r="7" spans="2:36" ht="20.25" customHeight="1" x14ac:dyDescent="0.2">
      <c r="B7" s="1776" t="s">
        <v>488</v>
      </c>
      <c r="C7" s="1776"/>
      <c r="D7" s="1776"/>
      <c r="E7" s="1776"/>
      <c r="F7" s="1776"/>
      <c r="G7" s="1776"/>
      <c r="H7" s="1776"/>
      <c r="I7" s="1776"/>
      <c r="J7" s="1776"/>
      <c r="K7" s="1776"/>
      <c r="L7" s="1776"/>
      <c r="M7" s="1776"/>
      <c r="N7" s="1776"/>
      <c r="O7" s="1776"/>
    </row>
    <row r="8" spans="2:36" ht="20.25" customHeight="1" x14ac:dyDescent="0.2">
      <c r="B8" s="1776"/>
      <c r="C8" s="1776"/>
      <c r="D8" s="1776"/>
      <c r="E8" s="1776"/>
      <c r="F8" s="1776"/>
      <c r="G8" s="1776"/>
      <c r="H8" s="1776"/>
      <c r="I8" s="1776"/>
      <c r="J8" s="1776"/>
      <c r="K8" s="1776"/>
      <c r="L8" s="1776"/>
      <c r="M8" s="1776"/>
      <c r="N8" s="1776"/>
      <c r="O8" s="1776"/>
    </row>
    <row r="9" spans="2:36" ht="20.25" customHeight="1" x14ac:dyDescent="0.2">
      <c r="B9" s="1776"/>
      <c r="C9" s="1776"/>
      <c r="D9" s="1776"/>
      <c r="E9" s="1776"/>
      <c r="F9" s="1776"/>
      <c r="G9" s="1776"/>
      <c r="H9" s="1776"/>
      <c r="I9" s="1776"/>
      <c r="J9" s="1776"/>
      <c r="K9" s="1776"/>
      <c r="L9" s="1776"/>
      <c r="M9" s="1776"/>
      <c r="N9" s="1776"/>
      <c r="O9" s="1776"/>
    </row>
    <row r="10" spans="2:36" ht="9.75" customHeight="1" x14ac:dyDescent="0.2">
      <c r="B10" s="1"/>
      <c r="C10" s="1"/>
      <c r="D10" s="1"/>
      <c r="E10" s="1"/>
      <c r="F10" s="1"/>
      <c r="G10" s="1"/>
      <c r="H10" s="1"/>
      <c r="I10" s="1"/>
      <c r="J10" s="1"/>
      <c r="K10" s="1"/>
      <c r="L10" s="1"/>
      <c r="M10" s="1"/>
      <c r="N10" s="1"/>
      <c r="O10" s="1"/>
      <c r="R10" s="66"/>
      <c r="S10" s="66"/>
      <c r="T10" s="66"/>
      <c r="U10" s="66"/>
      <c r="V10" s="66"/>
      <c r="W10" s="66"/>
      <c r="X10" s="66"/>
      <c r="Y10" s="66"/>
      <c r="Z10" s="66"/>
      <c r="AA10" s="66"/>
      <c r="AB10" s="66"/>
      <c r="AC10" s="66"/>
      <c r="AD10" s="66"/>
      <c r="AE10" s="66"/>
      <c r="AF10" s="66"/>
      <c r="AG10" s="66"/>
      <c r="AH10" s="66"/>
      <c r="AI10" s="66"/>
      <c r="AJ10" s="66"/>
    </row>
    <row r="11" spans="2:36" s="67" customFormat="1" ht="26.25" customHeight="1" thickBot="1" x14ac:dyDescent="0.25">
      <c r="B11" s="1777" t="s">
        <v>511</v>
      </c>
      <c r="C11" s="1777"/>
      <c r="D11" s="1777"/>
      <c r="E11" s="1777"/>
      <c r="F11" s="1777"/>
      <c r="G11" s="1777"/>
      <c r="H11" s="1777"/>
      <c r="I11" s="1777"/>
      <c r="J11" s="1777"/>
      <c r="K11" s="1777"/>
      <c r="L11" s="1777"/>
      <c r="M11" s="1777"/>
      <c r="N11" s="1777"/>
      <c r="O11" s="1777"/>
    </row>
    <row r="12" spans="2:36" ht="19.5" customHeight="1" x14ac:dyDescent="0.2">
      <c r="B12" s="1778" t="s">
        <v>8</v>
      </c>
      <c r="C12" s="1425"/>
      <c r="D12" s="1425"/>
      <c r="E12" s="1425"/>
      <c r="F12" s="1779"/>
      <c r="G12" s="68" t="s">
        <v>32</v>
      </c>
      <c r="H12" s="1780" t="s">
        <v>659</v>
      </c>
      <c r="I12" s="1780"/>
      <c r="J12" s="1780"/>
      <c r="K12" s="1780"/>
      <c r="L12" s="1780"/>
      <c r="M12" s="1780"/>
      <c r="N12" s="1780"/>
      <c r="O12" s="1781"/>
    </row>
    <row r="13" spans="2:36" ht="22.5" customHeight="1" x14ac:dyDescent="0.2">
      <c r="B13" s="1676"/>
      <c r="C13" s="1502"/>
      <c r="D13" s="1502"/>
      <c r="E13" s="1502"/>
      <c r="F13" s="1503"/>
      <c r="G13" s="1782" t="s">
        <v>658</v>
      </c>
      <c r="H13" s="1783"/>
      <c r="I13" s="1783"/>
      <c r="J13" s="1783"/>
      <c r="K13" s="1783"/>
      <c r="L13" s="1783"/>
      <c r="M13" s="1783"/>
      <c r="N13" s="1783"/>
      <c r="O13" s="1784"/>
    </row>
    <row r="14" spans="2:36" ht="19.5" customHeight="1" x14ac:dyDescent="0.2">
      <c r="B14" s="1676" t="s">
        <v>9</v>
      </c>
      <c r="C14" s="1502"/>
      <c r="D14" s="1502"/>
      <c r="E14" s="1502"/>
      <c r="F14" s="1503"/>
      <c r="G14" s="69" t="s">
        <v>127</v>
      </c>
      <c r="H14" s="1785" t="s">
        <v>669</v>
      </c>
      <c r="I14" s="1786"/>
      <c r="J14" s="960"/>
      <c r="K14" s="1651"/>
      <c r="L14" s="1651"/>
      <c r="M14" s="1651"/>
      <c r="N14" s="1651"/>
      <c r="O14" s="1652"/>
    </row>
    <row r="15" spans="2:36" ht="22.5" customHeight="1" x14ac:dyDescent="0.2">
      <c r="B15" s="1676"/>
      <c r="C15" s="1502"/>
      <c r="D15" s="1502"/>
      <c r="E15" s="1502"/>
      <c r="F15" s="1503"/>
      <c r="G15" s="1721" t="s">
        <v>670</v>
      </c>
      <c r="H15" s="1722"/>
      <c r="I15" s="1722"/>
      <c r="J15" s="1722"/>
      <c r="K15" s="1722"/>
      <c r="L15" s="1722"/>
      <c r="M15" s="1722"/>
      <c r="N15" s="1723"/>
      <c r="O15" s="1724"/>
    </row>
    <row r="16" spans="2:36" ht="22.5" customHeight="1" x14ac:dyDescent="0.2">
      <c r="B16" s="1676" t="s">
        <v>78</v>
      </c>
      <c r="C16" s="1502"/>
      <c r="D16" s="1502"/>
      <c r="E16" s="1502"/>
      <c r="F16" s="1503"/>
      <c r="G16" s="1761" t="s">
        <v>209</v>
      </c>
      <c r="H16" s="1762"/>
      <c r="I16" s="1763" t="s">
        <v>671</v>
      </c>
      <c r="J16" s="1763"/>
      <c r="K16" s="1763"/>
      <c r="L16" s="1763"/>
      <c r="M16" s="1763"/>
      <c r="N16" s="1764"/>
      <c r="O16" s="1765"/>
    </row>
    <row r="17" spans="2:36" ht="22.5" customHeight="1" x14ac:dyDescent="0.2">
      <c r="B17" s="1676"/>
      <c r="C17" s="1502"/>
      <c r="D17" s="1502"/>
      <c r="E17" s="1502"/>
      <c r="F17" s="1503"/>
      <c r="G17" s="1766" t="s">
        <v>210</v>
      </c>
      <c r="H17" s="1767"/>
      <c r="I17" s="1768" t="s">
        <v>672</v>
      </c>
      <c r="J17" s="1694"/>
      <c r="K17" s="1694"/>
      <c r="L17" s="1694"/>
      <c r="M17" s="1694"/>
      <c r="N17" s="1695"/>
      <c r="O17" s="1696"/>
    </row>
    <row r="18" spans="2:36" ht="23.25" customHeight="1" x14ac:dyDescent="0.2">
      <c r="B18" s="1676" t="s">
        <v>10</v>
      </c>
      <c r="C18" s="1502"/>
      <c r="D18" s="1502"/>
      <c r="E18" s="1502"/>
      <c r="F18" s="1503"/>
      <c r="G18" s="1320" t="s">
        <v>4</v>
      </c>
      <c r="H18" s="1322"/>
      <c r="I18" s="1763" t="s">
        <v>673</v>
      </c>
      <c r="J18" s="1763"/>
      <c r="K18" s="1763"/>
      <c r="L18" s="1763"/>
      <c r="M18" s="1763"/>
      <c r="N18" s="1764"/>
      <c r="O18" s="1765"/>
      <c r="R18" s="66"/>
      <c r="S18" s="70"/>
      <c r="T18" s="70"/>
      <c r="U18" s="71"/>
      <c r="V18" s="782"/>
      <c r="W18" s="72"/>
      <c r="X18" s="72"/>
      <c r="Y18" s="72"/>
      <c r="Z18" s="72"/>
      <c r="AA18" s="71"/>
      <c r="AB18" s="71"/>
      <c r="AC18" s="782"/>
      <c r="AD18" s="66"/>
      <c r="AE18" s="72"/>
      <c r="AF18" s="72"/>
      <c r="AG18" s="782"/>
      <c r="AH18" s="66"/>
      <c r="AI18" s="782"/>
      <c r="AJ18" s="72"/>
    </row>
    <row r="19" spans="2:36" ht="23.25" customHeight="1" x14ac:dyDescent="0.2">
      <c r="B19" s="1676"/>
      <c r="C19" s="1502"/>
      <c r="D19" s="1502"/>
      <c r="E19" s="1502"/>
      <c r="F19" s="1503"/>
      <c r="G19" s="1196" t="s">
        <v>12</v>
      </c>
      <c r="H19" s="1280"/>
      <c r="I19" s="1769" t="s">
        <v>674</v>
      </c>
      <c r="J19" s="1769"/>
      <c r="K19" s="1769"/>
      <c r="L19" s="1769"/>
      <c r="M19" s="1769"/>
      <c r="N19" s="1770"/>
      <c r="O19" s="1771"/>
    </row>
    <row r="20" spans="2:36" ht="23.25" customHeight="1" x14ac:dyDescent="0.2">
      <c r="B20" s="1676"/>
      <c r="C20" s="1502"/>
      <c r="D20" s="1502"/>
      <c r="E20" s="1502"/>
      <c r="F20" s="1503"/>
      <c r="G20" s="1766" t="s">
        <v>5</v>
      </c>
      <c r="H20" s="1767"/>
      <c r="I20" s="1693" t="s">
        <v>675</v>
      </c>
      <c r="J20" s="1694"/>
      <c r="K20" s="1694"/>
      <c r="L20" s="1694"/>
      <c r="M20" s="1694"/>
      <c r="N20" s="1695"/>
      <c r="O20" s="1696"/>
      <c r="V20" s="73"/>
      <c r="W20" s="73"/>
      <c r="X20" s="73"/>
    </row>
    <row r="21" spans="2:36" ht="22.5" customHeight="1" x14ac:dyDescent="0.2">
      <c r="B21" s="1744" t="s">
        <v>538</v>
      </c>
      <c r="C21" s="1733"/>
      <c r="D21" s="908" t="s">
        <v>332</v>
      </c>
      <c r="E21" s="908"/>
      <c r="F21" s="1733"/>
      <c r="G21" s="74" t="s">
        <v>394</v>
      </c>
      <c r="H21" s="525"/>
      <c r="I21" s="526"/>
      <c r="J21" s="527"/>
      <c r="K21" s="526"/>
      <c r="L21" s="527"/>
      <c r="M21" s="528"/>
      <c r="O21" s="529"/>
    </row>
    <row r="22" spans="2:36" ht="22.5" customHeight="1" x14ac:dyDescent="0.2">
      <c r="B22" s="1745"/>
      <c r="C22" s="1734"/>
      <c r="D22" s="910"/>
      <c r="E22" s="910"/>
      <c r="F22" s="1734"/>
      <c r="G22" s="76" t="s">
        <v>183</v>
      </c>
      <c r="H22" s="1736" t="s">
        <v>685</v>
      </c>
      <c r="I22" s="1736"/>
      <c r="J22" s="530" t="s">
        <v>327</v>
      </c>
      <c r="K22" s="1737" t="s">
        <v>686</v>
      </c>
      <c r="L22" s="1737"/>
      <c r="M22" s="530" t="s">
        <v>328</v>
      </c>
      <c r="N22" s="77"/>
      <c r="O22" s="531"/>
    </row>
    <row r="23" spans="2:36" ht="22.5" customHeight="1" x14ac:dyDescent="0.2">
      <c r="B23" s="1745"/>
      <c r="C23" s="1734"/>
      <c r="D23" s="910"/>
      <c r="E23" s="910"/>
      <c r="F23" s="1734"/>
      <c r="G23" s="78" t="s">
        <v>331</v>
      </c>
      <c r="H23" s="532"/>
      <c r="I23" s="533"/>
      <c r="J23" s="530"/>
      <c r="K23" s="533"/>
      <c r="L23" s="530"/>
      <c r="M23" s="534"/>
      <c r="N23" s="535"/>
      <c r="O23" s="531"/>
    </row>
    <row r="24" spans="2:36" ht="22.5" customHeight="1" x14ac:dyDescent="0.2">
      <c r="B24" s="1745"/>
      <c r="C24" s="1734"/>
      <c r="D24" s="910"/>
      <c r="E24" s="910"/>
      <c r="F24" s="1734"/>
      <c r="G24" s="80" t="s">
        <v>174</v>
      </c>
      <c r="H24" s="532"/>
      <c r="I24" s="533"/>
      <c r="J24" s="536"/>
      <c r="K24" s="537"/>
      <c r="L24" s="537"/>
      <c r="M24" s="536"/>
      <c r="N24" s="538"/>
      <c r="O24" s="539"/>
    </row>
    <row r="25" spans="2:36" ht="22.5" customHeight="1" x14ac:dyDescent="0.2">
      <c r="B25" s="1745"/>
      <c r="C25" s="1734"/>
      <c r="D25" s="912"/>
      <c r="E25" s="912"/>
      <c r="F25" s="1735"/>
      <c r="G25" s="81" t="s">
        <v>392</v>
      </c>
      <c r="H25" s="586">
        <v>4400</v>
      </c>
      <c r="I25" s="540" t="s">
        <v>276</v>
      </c>
      <c r="J25" s="541"/>
      <c r="K25" s="542"/>
      <c r="L25" s="542"/>
      <c r="M25" s="541"/>
      <c r="N25" s="543"/>
      <c r="O25" s="544"/>
    </row>
    <row r="26" spans="2:36" ht="22.5" customHeight="1" x14ac:dyDescent="0.2">
      <c r="B26" s="1745"/>
      <c r="C26" s="1734"/>
      <c r="D26" s="908" t="s">
        <v>333</v>
      </c>
      <c r="E26" s="908"/>
      <c r="F26" s="1733"/>
      <c r="G26" s="82" t="s">
        <v>394</v>
      </c>
      <c r="H26" s="525"/>
      <c r="I26" s="526"/>
      <c r="J26" s="527"/>
      <c r="K26" s="526"/>
      <c r="L26" s="527"/>
      <c r="M26" s="528"/>
      <c r="O26" s="529"/>
    </row>
    <row r="27" spans="2:36" ht="22.5" customHeight="1" x14ac:dyDescent="0.2">
      <c r="B27" s="1745"/>
      <c r="C27" s="1734"/>
      <c r="D27" s="910"/>
      <c r="E27" s="910"/>
      <c r="F27" s="1734"/>
      <c r="G27" s="83" t="s">
        <v>183</v>
      </c>
      <c r="H27" s="1736" t="s">
        <v>685</v>
      </c>
      <c r="I27" s="1736"/>
      <c r="J27" s="545" t="s">
        <v>327</v>
      </c>
      <c r="K27" s="1737" t="s">
        <v>686</v>
      </c>
      <c r="L27" s="1737"/>
      <c r="M27" s="545" t="s">
        <v>328</v>
      </c>
      <c r="N27" s="535"/>
      <c r="O27" s="546"/>
      <c r="R27" s="66"/>
      <c r="S27" s="66"/>
      <c r="T27" s="66"/>
      <c r="U27" s="66"/>
      <c r="V27" s="66"/>
      <c r="W27" s="66"/>
      <c r="X27" s="66"/>
      <c r="Y27" s="66"/>
      <c r="Z27" s="66"/>
      <c r="AA27" s="66"/>
      <c r="AB27" s="66"/>
      <c r="AC27" s="66"/>
      <c r="AD27" s="66"/>
      <c r="AE27" s="66"/>
      <c r="AF27" s="66"/>
      <c r="AG27" s="66"/>
      <c r="AH27" s="66"/>
      <c r="AI27" s="66"/>
      <c r="AJ27" s="66"/>
    </row>
    <row r="28" spans="2:36" ht="22.5" customHeight="1" x14ac:dyDescent="0.2">
      <c r="B28" s="1745"/>
      <c r="C28" s="1734"/>
      <c r="D28" s="910"/>
      <c r="E28" s="910"/>
      <c r="F28" s="1734"/>
      <c r="G28" s="78" t="s">
        <v>331</v>
      </c>
      <c r="H28" s="532"/>
      <c r="I28" s="533"/>
      <c r="J28" s="530"/>
      <c r="K28" s="533"/>
      <c r="L28" s="530"/>
      <c r="M28" s="534"/>
      <c r="N28" s="535"/>
      <c r="O28" s="531"/>
    </row>
    <row r="29" spans="2:36" ht="22.5" customHeight="1" x14ac:dyDescent="0.2">
      <c r="B29" s="1745"/>
      <c r="C29" s="1734"/>
      <c r="D29" s="910"/>
      <c r="E29" s="910"/>
      <c r="F29" s="1734"/>
      <c r="G29" s="80" t="s">
        <v>174</v>
      </c>
      <c r="H29" s="532"/>
      <c r="I29" s="533"/>
      <c r="J29" s="536"/>
      <c r="K29" s="537"/>
      <c r="L29" s="537"/>
      <c r="M29" s="536"/>
      <c r="N29" s="538"/>
      <c r="O29" s="539"/>
    </row>
    <row r="30" spans="2:36" ht="22.5" customHeight="1" x14ac:dyDescent="0.2">
      <c r="B30" s="1745"/>
      <c r="C30" s="1734"/>
      <c r="D30" s="910"/>
      <c r="E30" s="910"/>
      <c r="F30" s="1734"/>
      <c r="G30" s="85" t="s">
        <v>335</v>
      </c>
      <c r="H30" s="1747"/>
      <c r="I30" s="1748"/>
      <c r="J30" s="547" t="s">
        <v>393</v>
      </c>
      <c r="K30" s="548"/>
      <c r="L30" s="548"/>
      <c r="M30" s="548"/>
      <c r="N30" s="548"/>
      <c r="O30" s="549" t="s">
        <v>275</v>
      </c>
      <c r="R30" s="66"/>
      <c r="S30" s="66"/>
      <c r="T30" s="66"/>
      <c r="U30" s="66"/>
      <c r="V30" s="66"/>
      <c r="W30" s="66"/>
      <c r="X30" s="66"/>
      <c r="Y30" s="66"/>
      <c r="Z30" s="66"/>
      <c r="AA30" s="66"/>
      <c r="AB30" s="66"/>
      <c r="AC30" s="66"/>
      <c r="AD30" s="66"/>
      <c r="AE30" s="66"/>
      <c r="AF30" s="66"/>
      <c r="AG30" s="66"/>
      <c r="AH30" s="66"/>
      <c r="AI30" s="66"/>
      <c r="AJ30" s="66"/>
    </row>
    <row r="31" spans="2:36" ht="22.5" customHeight="1" x14ac:dyDescent="0.2">
      <c r="B31" s="1745"/>
      <c r="C31" s="1734"/>
      <c r="D31" s="910"/>
      <c r="E31" s="910"/>
      <c r="F31" s="1734"/>
      <c r="G31" s="86" t="s">
        <v>334</v>
      </c>
      <c r="H31" s="1749">
        <v>5050</v>
      </c>
      <c r="I31" s="1750"/>
      <c r="J31" s="383" t="s">
        <v>276</v>
      </c>
      <c r="K31" s="550" t="s">
        <v>337</v>
      </c>
      <c r="L31" s="1749">
        <v>3226</v>
      </c>
      <c r="M31" s="1750"/>
      <c r="N31" s="551" t="s">
        <v>276</v>
      </c>
      <c r="O31" s="552"/>
      <c r="R31" s="89"/>
      <c r="Y31" s="90"/>
      <c r="Z31" s="90"/>
      <c r="AA31" s="90"/>
      <c r="AB31" s="89"/>
      <c r="AC31" s="89"/>
      <c r="AD31" s="91"/>
      <c r="AE31" s="89"/>
      <c r="AF31" s="89"/>
      <c r="AG31" s="90"/>
      <c r="AH31" s="90"/>
      <c r="AI31" s="90"/>
      <c r="AJ31" s="89"/>
    </row>
    <row r="32" spans="2:36" ht="22.5" customHeight="1" x14ac:dyDescent="0.2">
      <c r="B32" s="1745"/>
      <c r="C32" s="1734"/>
      <c r="D32" s="908" t="s">
        <v>537</v>
      </c>
      <c r="E32" s="908"/>
      <c r="F32" s="1733"/>
      <c r="G32" s="82" t="s">
        <v>394</v>
      </c>
      <c r="H32" s="525"/>
      <c r="I32" s="526"/>
      <c r="J32" s="527"/>
      <c r="K32" s="526"/>
      <c r="L32" s="527"/>
      <c r="M32" s="528"/>
      <c r="O32" s="529"/>
      <c r="R32" s="89"/>
      <c r="U32" s="92"/>
      <c r="X32" s="89"/>
      <c r="Y32" s="89"/>
      <c r="Z32" s="89"/>
      <c r="AA32" s="89"/>
      <c r="AC32" s="89"/>
      <c r="AH32" s="92"/>
      <c r="AI32" s="89"/>
      <c r="AJ32" s="89"/>
    </row>
    <row r="33" spans="2:36" ht="22.5" customHeight="1" x14ac:dyDescent="0.2">
      <c r="B33" s="1745"/>
      <c r="C33" s="1734"/>
      <c r="D33" s="910"/>
      <c r="E33" s="910"/>
      <c r="F33" s="1734"/>
      <c r="G33" s="83" t="s">
        <v>183</v>
      </c>
      <c r="H33" s="1736" t="s">
        <v>685</v>
      </c>
      <c r="I33" s="1736"/>
      <c r="J33" s="545" t="s">
        <v>327</v>
      </c>
      <c r="K33" s="1737" t="s">
        <v>686</v>
      </c>
      <c r="L33" s="1737"/>
      <c r="M33" s="545" t="s">
        <v>328</v>
      </c>
      <c r="N33" s="535"/>
      <c r="O33" s="546"/>
      <c r="R33" s="89"/>
      <c r="X33" s="91"/>
      <c r="Y33" s="89"/>
      <c r="Z33" s="91"/>
      <c r="AA33" s="89"/>
      <c r="AB33" s="89"/>
      <c r="AC33" s="89"/>
      <c r="AH33" s="93"/>
      <c r="AI33" s="89"/>
      <c r="AJ33" s="89"/>
    </row>
    <row r="34" spans="2:36" ht="22.5" customHeight="1" x14ac:dyDescent="0.2">
      <c r="B34" s="1745"/>
      <c r="C34" s="1734"/>
      <c r="D34" s="910"/>
      <c r="E34" s="910"/>
      <c r="F34" s="1734"/>
      <c r="G34" s="78" t="s">
        <v>331</v>
      </c>
      <c r="H34" s="532"/>
      <c r="I34" s="533"/>
      <c r="J34" s="530"/>
      <c r="K34" s="533"/>
      <c r="L34" s="530"/>
      <c r="M34" s="534"/>
      <c r="N34" s="535"/>
      <c r="O34" s="531"/>
    </row>
    <row r="35" spans="2:36" ht="22.5" customHeight="1" x14ac:dyDescent="0.2">
      <c r="B35" s="1745"/>
      <c r="C35" s="1734"/>
      <c r="D35" s="910"/>
      <c r="E35" s="910"/>
      <c r="F35" s="1734"/>
      <c r="G35" s="80" t="s">
        <v>174</v>
      </c>
      <c r="H35" s="532"/>
      <c r="I35" s="533"/>
      <c r="J35" s="536"/>
      <c r="K35" s="537"/>
      <c r="L35" s="537"/>
      <c r="M35" s="536"/>
      <c r="N35" s="538"/>
      <c r="O35" s="539"/>
    </row>
    <row r="36" spans="2:36" ht="22.5" customHeight="1" x14ac:dyDescent="0.2">
      <c r="B36" s="1745"/>
      <c r="C36" s="1734"/>
      <c r="D36" s="910"/>
      <c r="E36" s="910"/>
      <c r="F36" s="1734"/>
      <c r="G36" s="1738" t="s">
        <v>533</v>
      </c>
      <c r="H36" s="1739"/>
      <c r="I36" s="1740"/>
      <c r="J36" s="1751" t="s">
        <v>534</v>
      </c>
      <c r="K36" s="1739"/>
      <c r="L36" s="1751" t="s">
        <v>535</v>
      </c>
      <c r="M36" s="1739"/>
      <c r="N36" s="1739"/>
      <c r="O36" s="1752"/>
      <c r="R36" s="89"/>
      <c r="X36" s="91"/>
      <c r="Y36" s="89"/>
      <c r="Z36" s="91"/>
      <c r="AA36" s="89"/>
      <c r="AB36" s="89"/>
      <c r="AC36" s="89"/>
      <c r="AH36" s="93"/>
      <c r="AI36" s="89"/>
      <c r="AJ36" s="89"/>
    </row>
    <row r="37" spans="2:36" ht="22.5" customHeight="1" x14ac:dyDescent="0.2">
      <c r="B37" s="1745"/>
      <c r="C37" s="1734"/>
      <c r="D37" s="910"/>
      <c r="E37" s="910"/>
      <c r="F37" s="1734"/>
      <c r="G37" s="1753" t="s">
        <v>676</v>
      </c>
      <c r="H37" s="1754"/>
      <c r="I37" s="1755"/>
      <c r="J37" s="1756" t="s">
        <v>677</v>
      </c>
      <c r="K37" s="1187"/>
      <c r="L37" s="94"/>
      <c r="M37" s="95"/>
      <c r="N37" s="95"/>
      <c r="O37" s="96"/>
      <c r="R37" s="89"/>
      <c r="X37" s="91"/>
      <c r="Y37" s="89"/>
      <c r="Z37" s="91"/>
      <c r="AA37" s="89"/>
      <c r="AB37" s="89"/>
      <c r="AC37" s="89"/>
      <c r="AH37" s="93"/>
      <c r="AI37" s="89"/>
      <c r="AJ37" s="89"/>
    </row>
    <row r="38" spans="2:36" ht="22.5" customHeight="1" x14ac:dyDescent="0.2">
      <c r="B38" s="1745"/>
      <c r="C38" s="1734"/>
      <c r="D38" s="910"/>
      <c r="E38" s="910"/>
      <c r="F38" s="1734"/>
      <c r="G38" s="1753" t="s">
        <v>678</v>
      </c>
      <c r="H38" s="1754"/>
      <c r="I38" s="1755"/>
      <c r="J38" s="1756" t="s">
        <v>679</v>
      </c>
      <c r="K38" s="1187"/>
      <c r="L38" s="94"/>
      <c r="M38" s="95"/>
      <c r="N38" s="95"/>
      <c r="O38" s="96"/>
      <c r="R38" s="89"/>
      <c r="X38" s="91"/>
      <c r="Y38" s="89"/>
      <c r="Z38" s="91"/>
      <c r="AA38" s="89"/>
      <c r="AB38" s="89"/>
      <c r="AC38" s="89"/>
      <c r="AH38" s="93"/>
      <c r="AI38" s="89"/>
      <c r="AJ38" s="89"/>
    </row>
    <row r="39" spans="2:36" ht="22.5" customHeight="1" x14ac:dyDescent="0.2">
      <c r="B39" s="1745"/>
      <c r="C39" s="1734"/>
      <c r="D39" s="910"/>
      <c r="E39" s="910"/>
      <c r="F39" s="1734"/>
      <c r="G39" s="1757"/>
      <c r="H39" s="1758"/>
      <c r="I39" s="1759"/>
      <c r="J39" s="1760"/>
      <c r="K39" s="1758"/>
      <c r="L39" s="94"/>
      <c r="M39" s="95"/>
      <c r="N39" s="95"/>
      <c r="O39" s="96"/>
      <c r="R39" s="89"/>
      <c r="X39" s="91"/>
      <c r="Y39" s="89"/>
      <c r="Z39" s="91"/>
      <c r="AA39" s="89"/>
      <c r="AB39" s="89"/>
      <c r="AC39" s="89"/>
      <c r="AH39" s="93"/>
      <c r="AI39" s="89"/>
      <c r="AJ39" s="89"/>
    </row>
    <row r="40" spans="2:36" ht="22.5" customHeight="1" x14ac:dyDescent="0.2">
      <c r="B40" s="1746"/>
      <c r="C40" s="1735"/>
      <c r="D40" s="912"/>
      <c r="E40" s="912"/>
      <c r="F40" s="1735"/>
      <c r="G40" s="1757"/>
      <c r="H40" s="1758"/>
      <c r="I40" s="1759"/>
      <c r="J40" s="1760"/>
      <c r="K40" s="1758"/>
      <c r="L40" s="97"/>
      <c r="M40" s="98"/>
      <c r="N40" s="98"/>
      <c r="O40" s="99"/>
      <c r="R40" s="89"/>
      <c r="W40" s="89"/>
      <c r="X40" s="89"/>
      <c r="Y40" s="89"/>
      <c r="Z40" s="89"/>
      <c r="AA40" s="89"/>
      <c r="AC40" s="89"/>
      <c r="AD40" s="89"/>
      <c r="AE40" s="89"/>
      <c r="AF40" s="89"/>
      <c r="AG40" s="89"/>
      <c r="AH40" s="89"/>
      <c r="AI40" s="89"/>
      <c r="AJ40" s="89"/>
    </row>
    <row r="41" spans="2:36" ht="26.25" customHeight="1" x14ac:dyDescent="0.2">
      <c r="B41" s="1662" t="s">
        <v>536</v>
      </c>
      <c r="C41" s="1502"/>
      <c r="D41" s="1502"/>
      <c r="E41" s="1502"/>
      <c r="F41" s="1503"/>
      <c r="G41" s="1729" t="s">
        <v>681</v>
      </c>
      <c r="H41" s="1730"/>
      <c r="I41" s="1730"/>
      <c r="J41" s="1730"/>
      <c r="K41" s="1730"/>
      <c r="L41" s="1730"/>
      <c r="M41" s="1730"/>
      <c r="N41" s="1731"/>
      <c r="O41" s="1732"/>
      <c r="R41" s="89"/>
      <c r="U41" s="92"/>
      <c r="V41" s="89"/>
      <c r="W41" s="89"/>
      <c r="X41" s="92"/>
      <c r="Y41" s="89"/>
      <c r="Z41" s="89"/>
      <c r="AA41" s="89"/>
      <c r="AB41" s="89"/>
      <c r="AC41" s="89"/>
      <c r="AD41" s="92"/>
      <c r="AE41" s="92"/>
      <c r="AF41" s="92"/>
      <c r="AG41" s="92"/>
      <c r="AH41" s="92"/>
      <c r="AI41" s="93"/>
      <c r="AJ41" s="93"/>
    </row>
    <row r="42" spans="2:36" ht="26.25" customHeight="1" x14ac:dyDescent="0.2">
      <c r="B42" s="1662" t="s">
        <v>211</v>
      </c>
      <c r="C42" s="1502"/>
      <c r="D42" s="1502"/>
      <c r="E42" s="1502"/>
      <c r="F42" s="1503"/>
      <c r="G42" s="1741" t="s">
        <v>680</v>
      </c>
      <c r="H42" s="1699"/>
      <c r="I42" s="1699"/>
      <c r="J42" s="1699"/>
      <c r="K42" s="1699"/>
      <c r="L42" s="1699"/>
      <c r="M42" s="1699"/>
      <c r="N42" s="1742"/>
      <c r="O42" s="1743"/>
      <c r="R42" s="89"/>
      <c r="U42" s="91"/>
      <c r="AA42" s="89"/>
      <c r="AB42" s="89"/>
      <c r="AC42" s="89"/>
      <c r="AD42" s="89"/>
      <c r="AE42" s="89"/>
      <c r="AF42" s="89"/>
      <c r="AG42" s="89"/>
      <c r="AH42" s="89"/>
      <c r="AI42" s="89"/>
      <c r="AJ42" s="89"/>
    </row>
    <row r="43" spans="2:36" ht="26.25" customHeight="1" x14ac:dyDescent="0.2">
      <c r="B43" s="1676" t="s">
        <v>77</v>
      </c>
      <c r="C43" s="1502"/>
      <c r="D43" s="1502"/>
      <c r="E43" s="1502"/>
      <c r="F43" s="1503"/>
      <c r="G43" s="1741" t="s">
        <v>683</v>
      </c>
      <c r="H43" s="1699"/>
      <c r="I43" s="1699"/>
      <c r="J43" s="1699"/>
      <c r="K43" s="553"/>
      <c r="L43" s="553"/>
      <c r="M43" s="553"/>
      <c r="N43" s="587"/>
      <c r="O43" s="588"/>
      <c r="R43" s="89"/>
      <c r="U43" s="91"/>
      <c r="AA43" s="89"/>
      <c r="AB43" s="89"/>
      <c r="AC43" s="89"/>
      <c r="AD43" s="89"/>
      <c r="AE43" s="89"/>
      <c r="AF43" s="89"/>
      <c r="AG43" s="89"/>
      <c r="AH43" s="89"/>
      <c r="AI43" s="89"/>
      <c r="AJ43" s="89"/>
    </row>
    <row r="44" spans="2:36" ht="26.25" customHeight="1" x14ac:dyDescent="0.2">
      <c r="B44" s="1676" t="s">
        <v>76</v>
      </c>
      <c r="C44" s="1502"/>
      <c r="D44" s="1502"/>
      <c r="E44" s="1502"/>
      <c r="F44" s="1503"/>
      <c r="G44" s="810" t="s">
        <v>684</v>
      </c>
      <c r="H44" s="807"/>
      <c r="I44" s="807"/>
      <c r="J44" s="807"/>
      <c r="K44" s="553"/>
      <c r="L44" s="553"/>
      <c r="M44" s="553"/>
      <c r="N44" s="807"/>
      <c r="O44" s="808"/>
      <c r="R44" s="89"/>
      <c r="U44" s="91"/>
      <c r="AA44" s="91"/>
      <c r="AB44" s="91"/>
      <c r="AC44" s="89"/>
      <c r="AD44" s="89"/>
      <c r="AE44" s="92"/>
      <c r="AF44" s="92"/>
      <c r="AG44" s="89"/>
      <c r="AH44" s="89"/>
      <c r="AI44" s="93"/>
      <c r="AJ44" s="92"/>
    </row>
    <row r="45" spans="2:36" ht="22.5" customHeight="1" x14ac:dyDescent="0.2">
      <c r="B45" s="1658" t="s">
        <v>165</v>
      </c>
      <c r="C45" s="1274"/>
      <c r="D45" s="1274"/>
      <c r="E45" s="1274"/>
      <c r="F45" s="1515"/>
      <c r="G45" s="102"/>
      <c r="H45" s="103"/>
      <c r="I45" s="103"/>
      <c r="J45" s="104"/>
      <c r="K45" s="103"/>
      <c r="L45" s="103"/>
      <c r="M45" s="104"/>
      <c r="N45" s="105"/>
      <c r="O45" s="106"/>
      <c r="R45" s="89"/>
      <c r="Y45" s="93"/>
      <c r="Z45" s="93"/>
      <c r="AA45" s="93"/>
      <c r="AB45" s="93"/>
      <c r="AC45" s="93"/>
      <c r="AD45" s="93"/>
      <c r="AE45" s="93"/>
      <c r="AF45" s="93"/>
      <c r="AG45" s="93"/>
      <c r="AH45" s="93"/>
      <c r="AI45" s="93"/>
      <c r="AJ45" s="93"/>
    </row>
    <row r="46" spans="2:36" ht="22.5" customHeight="1" x14ac:dyDescent="0.2">
      <c r="B46" s="1657" t="s">
        <v>41</v>
      </c>
      <c r="C46" s="1268"/>
      <c r="D46" s="1268"/>
      <c r="E46" s="1268"/>
      <c r="F46" s="1492"/>
      <c r="G46" s="107"/>
      <c r="H46" s="1725"/>
      <c r="I46" s="1725"/>
      <c r="J46" s="1725"/>
      <c r="K46" s="108"/>
      <c r="L46" s="1725"/>
      <c r="M46" s="1725"/>
      <c r="N46" s="1725"/>
      <c r="O46" s="1726"/>
      <c r="R46" s="66"/>
      <c r="Y46" s="66"/>
      <c r="Z46" s="66"/>
      <c r="AA46" s="66"/>
      <c r="AB46" s="66"/>
      <c r="AC46" s="66"/>
      <c r="AD46" s="66"/>
      <c r="AE46" s="66"/>
      <c r="AF46" s="66"/>
      <c r="AG46" s="66"/>
      <c r="AH46" s="66"/>
      <c r="AI46" s="66"/>
      <c r="AJ46" s="66"/>
    </row>
    <row r="47" spans="2:36" ht="26.25" customHeight="1" x14ac:dyDescent="0.2">
      <c r="B47" s="1657" t="s">
        <v>162</v>
      </c>
      <c r="C47" s="1268"/>
      <c r="D47" s="1268"/>
      <c r="E47" s="1268"/>
      <c r="F47" s="1492"/>
      <c r="G47" s="1727" t="s">
        <v>26</v>
      </c>
      <c r="H47" s="1728"/>
      <c r="I47" s="1719" t="s">
        <v>695</v>
      </c>
      <c r="J47" s="1719"/>
      <c r="K47" s="1719"/>
      <c r="L47" s="109" t="s">
        <v>395</v>
      </c>
      <c r="M47" s="1719" t="s">
        <v>696</v>
      </c>
      <c r="N47" s="1719"/>
      <c r="O47" s="1720"/>
    </row>
    <row r="48" spans="2:36" s="67" customFormat="1" ht="26.25" customHeight="1" x14ac:dyDescent="0.2">
      <c r="B48" s="1701" t="s">
        <v>495</v>
      </c>
      <c r="C48" s="1702"/>
      <c r="D48" s="1702"/>
      <c r="E48" s="1702"/>
      <c r="F48" s="1703"/>
      <c r="G48" s="31"/>
      <c r="H48" s="788"/>
      <c r="I48" s="31"/>
      <c r="J48" s="31"/>
      <c r="K48" s="31"/>
      <c r="L48" s="31"/>
      <c r="M48" s="31"/>
      <c r="N48" s="31"/>
      <c r="O48" s="32"/>
      <c r="S48" s="73"/>
      <c r="T48" s="89"/>
      <c r="V48" s="89"/>
      <c r="W48" s="89"/>
    </row>
    <row r="49" spans="2:36" s="67" customFormat="1" ht="27" customHeight="1" thickBot="1" x14ac:dyDescent="0.25">
      <c r="B49" s="1704" t="s">
        <v>507</v>
      </c>
      <c r="C49" s="1705"/>
      <c r="D49" s="1705"/>
      <c r="E49" s="1705"/>
      <c r="F49" s="1706"/>
      <c r="G49" s="1707" t="s">
        <v>682</v>
      </c>
      <c r="H49" s="1708"/>
      <c r="I49" s="33"/>
      <c r="J49" s="33"/>
      <c r="K49" s="33"/>
      <c r="L49" s="33"/>
      <c r="M49" s="33"/>
      <c r="N49" s="33"/>
      <c r="O49" s="34"/>
      <c r="S49" s="110"/>
      <c r="T49" s="71"/>
      <c r="U49" s="782"/>
      <c r="V49" s="66"/>
      <c r="W49" s="66"/>
    </row>
    <row r="50" spans="2:36" ht="12.75" customHeight="1" x14ac:dyDescent="0.2">
      <c r="B50" s="130"/>
      <c r="C50" s="130"/>
      <c r="D50" s="130"/>
      <c r="E50" s="130"/>
      <c r="F50" s="111"/>
      <c r="G50" s="111"/>
      <c r="H50" s="111"/>
      <c r="I50" s="111"/>
      <c r="J50" s="111"/>
      <c r="K50" s="111"/>
      <c r="L50" s="111"/>
      <c r="M50" s="111"/>
      <c r="N50" s="111"/>
      <c r="O50" s="111"/>
      <c r="R50" s="66"/>
      <c r="Y50" s="66"/>
      <c r="Z50" s="66"/>
      <c r="AA50" s="66"/>
      <c r="AB50" s="66"/>
      <c r="AC50" s="66"/>
      <c r="AD50" s="66"/>
      <c r="AE50" s="72"/>
      <c r="AF50" s="72"/>
      <c r="AG50" s="66"/>
      <c r="AH50" s="66"/>
      <c r="AI50" s="66"/>
      <c r="AJ50" s="66"/>
    </row>
    <row r="51" spans="2:36" s="67" customFormat="1" ht="26.25" customHeight="1" thickBot="1" x14ac:dyDescent="0.25">
      <c r="B51" s="1480" t="s">
        <v>75</v>
      </c>
      <c r="C51" s="1480"/>
      <c r="D51" s="1480"/>
      <c r="E51" s="1480"/>
      <c r="F51" s="1480"/>
      <c r="G51" s="1480"/>
      <c r="H51" s="1480"/>
      <c r="I51" s="1480"/>
      <c r="J51" s="1480"/>
      <c r="K51" s="1480"/>
      <c r="L51" s="1480"/>
      <c r="M51" s="1480"/>
      <c r="N51" s="801"/>
      <c r="O51" s="801"/>
      <c r="R51" s="66"/>
      <c r="Y51" s="66"/>
      <c r="Z51" s="66"/>
      <c r="AA51" s="66"/>
      <c r="AB51" s="66"/>
      <c r="AC51" s="66"/>
      <c r="AD51" s="66"/>
      <c r="AE51" s="66"/>
      <c r="AF51" s="66"/>
      <c r="AG51" s="66"/>
      <c r="AH51" s="66"/>
      <c r="AI51" s="66"/>
      <c r="AJ51" s="66"/>
    </row>
    <row r="52" spans="2:36" ht="19.5" customHeight="1" x14ac:dyDescent="0.2">
      <c r="B52" s="1709" t="s">
        <v>33</v>
      </c>
      <c r="C52" s="1710"/>
      <c r="D52" s="1710"/>
      <c r="E52" s="1710"/>
      <c r="F52" s="1710"/>
      <c r="G52" s="68" t="s">
        <v>32</v>
      </c>
      <c r="H52" s="1711" t="s">
        <v>688</v>
      </c>
      <c r="I52" s="1712"/>
      <c r="J52" s="1712"/>
      <c r="K52" s="1712"/>
      <c r="L52" s="1712"/>
      <c r="M52" s="1712"/>
      <c r="N52" s="1712"/>
      <c r="O52" s="1713"/>
      <c r="R52" s="66"/>
      <c r="Y52" s="66"/>
      <c r="Z52" s="66"/>
      <c r="AA52" s="66"/>
      <c r="AB52" s="66"/>
      <c r="AC52" s="66"/>
      <c r="AD52" s="66"/>
      <c r="AE52" s="66"/>
      <c r="AF52" s="66"/>
      <c r="AG52" s="66"/>
      <c r="AH52" s="66"/>
      <c r="AI52" s="66"/>
      <c r="AJ52" s="66"/>
    </row>
    <row r="53" spans="2:36" ht="22.5" customHeight="1" x14ac:dyDescent="0.2">
      <c r="B53" s="1666"/>
      <c r="C53" s="1667"/>
      <c r="D53" s="1667"/>
      <c r="E53" s="1667"/>
      <c r="F53" s="1667"/>
      <c r="G53" s="1714" t="s">
        <v>687</v>
      </c>
      <c r="H53" s="1695"/>
      <c r="I53" s="1695"/>
      <c r="J53" s="1695"/>
      <c r="K53" s="1695"/>
      <c r="L53" s="1695"/>
      <c r="M53" s="1695"/>
      <c r="N53" s="1695"/>
      <c r="O53" s="1696"/>
      <c r="R53" s="66"/>
      <c r="Y53" s="66"/>
      <c r="Z53" s="66"/>
      <c r="AA53" s="66"/>
      <c r="AB53" s="66"/>
      <c r="AC53" s="66"/>
      <c r="AD53" s="66"/>
      <c r="AE53" s="66"/>
      <c r="AF53" s="66"/>
      <c r="AG53" s="66"/>
      <c r="AH53" s="66"/>
      <c r="AI53" s="66"/>
      <c r="AJ53" s="66"/>
    </row>
    <row r="54" spans="2:36" ht="19.5" customHeight="1" x14ac:dyDescent="0.2">
      <c r="B54" s="1666" t="s">
        <v>23</v>
      </c>
      <c r="C54" s="1667"/>
      <c r="D54" s="1667"/>
      <c r="E54" s="1667"/>
      <c r="F54" s="1667"/>
      <c r="G54" s="524" t="s">
        <v>127</v>
      </c>
      <c r="H54" s="1717" t="s">
        <v>689</v>
      </c>
      <c r="I54" s="1718"/>
      <c r="J54" s="1719"/>
      <c r="K54" s="1719"/>
      <c r="L54" s="1719"/>
      <c r="M54" s="1719"/>
      <c r="N54" s="1719"/>
      <c r="O54" s="1720"/>
      <c r="R54" s="66"/>
      <c r="Y54" s="66"/>
      <c r="Z54" s="66"/>
      <c r="AA54" s="66"/>
      <c r="AB54" s="66"/>
      <c r="AC54" s="66"/>
      <c r="AD54" s="66"/>
      <c r="AE54" s="66"/>
      <c r="AF54" s="66"/>
      <c r="AG54" s="66"/>
      <c r="AH54" s="66"/>
      <c r="AI54" s="66"/>
      <c r="AJ54" s="66"/>
    </row>
    <row r="55" spans="2:36" ht="22.5" customHeight="1" x14ac:dyDescent="0.2">
      <c r="B55" s="1715"/>
      <c r="C55" s="1716"/>
      <c r="D55" s="1716"/>
      <c r="E55" s="1716"/>
      <c r="F55" s="1716"/>
      <c r="G55" s="1721" t="s">
        <v>690</v>
      </c>
      <c r="H55" s="1722"/>
      <c r="I55" s="1722"/>
      <c r="J55" s="1722"/>
      <c r="K55" s="1722"/>
      <c r="L55" s="1722"/>
      <c r="M55" s="1722"/>
      <c r="N55" s="1723"/>
      <c r="O55" s="1724"/>
      <c r="R55" s="66"/>
      <c r="Y55" s="66"/>
      <c r="Z55" s="66"/>
      <c r="AA55" s="66"/>
      <c r="AB55" s="66"/>
      <c r="AC55" s="66"/>
      <c r="AD55" s="66"/>
      <c r="AE55" s="66"/>
      <c r="AF55" s="66"/>
      <c r="AG55" s="66"/>
      <c r="AH55" s="66"/>
      <c r="AI55" s="66"/>
      <c r="AJ55" s="66"/>
    </row>
    <row r="56" spans="2:36" ht="22.5" customHeight="1" x14ac:dyDescent="0.2">
      <c r="B56" s="1666" t="s">
        <v>34</v>
      </c>
      <c r="C56" s="1667"/>
      <c r="D56" s="1667"/>
      <c r="E56" s="1667"/>
      <c r="F56" s="1667"/>
      <c r="G56" s="999" t="s">
        <v>0</v>
      </c>
      <c r="H56" s="1104"/>
      <c r="I56" s="1682" t="s">
        <v>691</v>
      </c>
      <c r="J56" s="1683"/>
      <c r="K56" s="1683"/>
      <c r="L56" s="1683"/>
      <c r="M56" s="1683"/>
      <c r="N56" s="1684"/>
      <c r="O56" s="1685"/>
      <c r="R56" s="66"/>
      <c r="Y56" s="66"/>
      <c r="Z56" s="66"/>
      <c r="AA56" s="66"/>
      <c r="AB56" s="66"/>
      <c r="AC56" s="66"/>
      <c r="AD56" s="66"/>
      <c r="AE56" s="66"/>
      <c r="AF56" s="66"/>
      <c r="AG56" s="66"/>
      <c r="AH56" s="66"/>
      <c r="AI56" s="66"/>
      <c r="AJ56" s="66"/>
    </row>
    <row r="57" spans="2:36" ht="22.5" customHeight="1" x14ac:dyDescent="0.2">
      <c r="B57" s="1666"/>
      <c r="C57" s="1667"/>
      <c r="D57" s="1667"/>
      <c r="E57" s="1667"/>
      <c r="F57" s="1667"/>
      <c r="G57" s="1003" t="s">
        <v>35</v>
      </c>
      <c r="H57" s="1686"/>
      <c r="I57" s="1687" t="s">
        <v>692</v>
      </c>
      <c r="J57" s="1688"/>
      <c r="K57" s="1688"/>
      <c r="L57" s="1688"/>
      <c r="M57" s="1688"/>
      <c r="N57" s="1689"/>
      <c r="O57" s="1690"/>
      <c r="R57" s="66"/>
      <c r="Y57" s="66"/>
      <c r="Z57" s="66"/>
      <c r="AA57" s="66"/>
      <c r="AB57" s="66"/>
      <c r="AC57" s="66"/>
      <c r="AD57" s="66"/>
      <c r="AE57" s="66"/>
      <c r="AF57" s="66"/>
      <c r="AG57" s="66"/>
      <c r="AH57" s="66"/>
      <c r="AI57" s="66"/>
      <c r="AJ57" s="66"/>
    </row>
    <row r="58" spans="2:36" ht="22.5" customHeight="1" x14ac:dyDescent="0.2">
      <c r="B58" s="1666"/>
      <c r="C58" s="1667"/>
      <c r="D58" s="1667"/>
      <c r="E58" s="1667"/>
      <c r="F58" s="1667"/>
      <c r="G58" s="1691" t="s">
        <v>1</v>
      </c>
      <c r="H58" s="1692"/>
      <c r="I58" s="1693" t="s">
        <v>675</v>
      </c>
      <c r="J58" s="1694"/>
      <c r="K58" s="1694"/>
      <c r="L58" s="1694"/>
      <c r="M58" s="1694"/>
      <c r="N58" s="1695"/>
      <c r="O58" s="1696"/>
      <c r="R58" s="66"/>
      <c r="Y58" s="66"/>
      <c r="Z58" s="66"/>
      <c r="AA58" s="66"/>
      <c r="AB58" s="66"/>
      <c r="AC58" s="66"/>
      <c r="AD58" s="66"/>
      <c r="AE58" s="66"/>
      <c r="AF58" s="66"/>
      <c r="AG58" s="66"/>
      <c r="AH58" s="66"/>
      <c r="AI58" s="66"/>
      <c r="AJ58" s="66"/>
    </row>
    <row r="59" spans="2:36" ht="22.5" customHeight="1" x14ac:dyDescent="0.2">
      <c r="B59" s="1666" t="s">
        <v>25</v>
      </c>
      <c r="C59" s="1667"/>
      <c r="D59" s="1667"/>
      <c r="E59" s="1667"/>
      <c r="F59" s="1667"/>
      <c r="G59" s="1697" t="s">
        <v>26</v>
      </c>
      <c r="H59" s="1698"/>
      <c r="I59" s="1699" t="s">
        <v>693</v>
      </c>
      <c r="J59" s="1699"/>
      <c r="K59" s="1699"/>
      <c r="L59" s="112" t="s">
        <v>27</v>
      </c>
      <c r="M59" s="1699" t="s">
        <v>694</v>
      </c>
      <c r="N59" s="1699"/>
      <c r="O59" s="1700"/>
    </row>
    <row r="60" spans="2:36" ht="22.5" customHeight="1" x14ac:dyDescent="0.2">
      <c r="B60" s="1662" t="s">
        <v>329</v>
      </c>
      <c r="C60" s="1502"/>
      <c r="D60" s="1502"/>
      <c r="E60" s="1502"/>
      <c r="F60" s="1503"/>
      <c r="G60" s="1663" t="s">
        <v>440</v>
      </c>
      <c r="H60" s="1664"/>
      <c r="I60" s="1664"/>
      <c r="J60" s="1664"/>
      <c r="K60" s="1664"/>
      <c r="L60" s="1664"/>
      <c r="M60" s="1664"/>
      <c r="N60" s="1664"/>
      <c r="O60" s="1665"/>
    </row>
    <row r="61" spans="2:36" ht="22.5" customHeight="1" x14ac:dyDescent="0.2">
      <c r="B61" s="1666" t="s">
        <v>208</v>
      </c>
      <c r="C61" s="1667"/>
      <c r="D61" s="1667"/>
      <c r="E61" s="1667"/>
      <c r="F61" s="1667"/>
      <c r="G61" s="1790" t="s">
        <v>697</v>
      </c>
      <c r="H61" s="1791"/>
      <c r="I61" s="101"/>
      <c r="J61" s="100"/>
      <c r="K61" s="100"/>
      <c r="L61" s="100"/>
      <c r="M61" s="100"/>
      <c r="N61" s="100"/>
      <c r="O61" s="113"/>
    </row>
    <row r="62" spans="2:36" ht="11.25" customHeight="1" x14ac:dyDescent="0.2">
      <c r="B62" s="1666" t="s">
        <v>36</v>
      </c>
      <c r="C62" s="1667"/>
      <c r="D62" s="1667"/>
      <c r="E62" s="1667"/>
      <c r="F62" s="1667"/>
      <c r="G62" s="1670" t="s">
        <v>441</v>
      </c>
      <c r="H62" s="1670"/>
      <c r="I62" s="1670"/>
      <c r="J62" s="1670"/>
      <c r="K62" s="1670"/>
      <c r="L62" s="1670"/>
      <c r="M62" s="1670"/>
      <c r="N62" s="1671"/>
      <c r="O62" s="1672"/>
    </row>
    <row r="63" spans="2:36" ht="11.25" customHeight="1" thickBot="1" x14ac:dyDescent="0.25">
      <c r="B63" s="1668"/>
      <c r="C63" s="1669"/>
      <c r="D63" s="1669"/>
      <c r="E63" s="1669"/>
      <c r="F63" s="1669"/>
      <c r="G63" s="1673"/>
      <c r="H63" s="1673"/>
      <c r="I63" s="1673"/>
      <c r="J63" s="1673"/>
      <c r="K63" s="1673"/>
      <c r="L63" s="1673"/>
      <c r="M63" s="1673"/>
      <c r="N63" s="1674"/>
      <c r="O63" s="1675"/>
    </row>
    <row r="64" spans="2:36" ht="12.75" customHeight="1" x14ac:dyDescent="0.2">
      <c r="B64" s="130"/>
      <c r="C64" s="130"/>
      <c r="D64" s="130"/>
      <c r="E64" s="130"/>
      <c r="F64" s="111"/>
      <c r="G64" s="111"/>
      <c r="H64" s="111"/>
      <c r="I64" s="111"/>
      <c r="J64" s="111"/>
      <c r="K64" s="111"/>
      <c r="L64" s="111"/>
      <c r="M64" s="111"/>
      <c r="N64" s="111"/>
      <c r="O64" s="111"/>
    </row>
    <row r="65" spans="2:36" s="67" customFormat="1" ht="26.25" customHeight="1" thickBot="1" x14ac:dyDescent="0.25">
      <c r="B65" s="984" t="s">
        <v>512</v>
      </c>
      <c r="C65" s="984"/>
      <c r="D65" s="984"/>
      <c r="E65" s="984"/>
      <c r="F65" s="984"/>
      <c r="G65" s="984"/>
      <c r="H65" s="984"/>
      <c r="I65" s="984"/>
      <c r="J65" s="984"/>
      <c r="K65" s="984"/>
      <c r="L65" s="984"/>
      <c r="M65" s="984"/>
      <c r="N65" s="984"/>
      <c r="O65" s="984"/>
      <c r="R65" s="66"/>
      <c r="S65" s="66"/>
      <c r="T65" s="66"/>
      <c r="U65" s="66"/>
      <c r="V65" s="66"/>
      <c r="W65" s="66"/>
      <c r="X65" s="66"/>
      <c r="Y65" s="66"/>
      <c r="Z65" s="66"/>
      <c r="AA65" s="66"/>
      <c r="AB65" s="66"/>
      <c r="AC65" s="66"/>
      <c r="AD65" s="66"/>
      <c r="AE65" s="66"/>
      <c r="AF65" s="66"/>
      <c r="AG65" s="66"/>
      <c r="AH65" s="66"/>
      <c r="AI65" s="66"/>
      <c r="AJ65" s="66"/>
    </row>
    <row r="66" spans="2:36" ht="22.5" customHeight="1" x14ac:dyDescent="0.2">
      <c r="B66" s="1676" t="s">
        <v>179</v>
      </c>
      <c r="C66" s="1502"/>
      <c r="D66" s="1502"/>
      <c r="E66" s="1502"/>
      <c r="F66" s="1503"/>
      <c r="G66" s="1677" t="s">
        <v>180</v>
      </c>
      <c r="H66" s="1678"/>
      <c r="I66" s="114"/>
      <c r="J66" s="607" t="s">
        <v>44</v>
      </c>
      <c r="K66" s="115"/>
      <c r="L66" s="116" t="s">
        <v>276</v>
      </c>
      <c r="M66" s="607" t="s">
        <v>43</v>
      </c>
      <c r="N66" s="117"/>
      <c r="O66" s="118" t="s">
        <v>546</v>
      </c>
      <c r="R66" s="89"/>
      <c r="Y66" s="89"/>
      <c r="Z66" s="89"/>
      <c r="AA66" s="89"/>
      <c r="AB66" s="89"/>
      <c r="AC66" s="89"/>
      <c r="AD66" s="89"/>
      <c r="AE66" s="89"/>
      <c r="AF66" s="89"/>
      <c r="AG66" s="89"/>
      <c r="AH66" s="89"/>
      <c r="AI66" s="89"/>
      <c r="AJ66" s="89"/>
    </row>
    <row r="67" spans="2:36" s="67" customFormat="1" ht="26.25" customHeight="1" x14ac:dyDescent="0.2">
      <c r="B67" s="1679" t="s">
        <v>660</v>
      </c>
      <c r="C67" s="1680"/>
      <c r="D67" s="1680"/>
      <c r="E67" s="1680"/>
      <c r="F67" s="1681"/>
      <c r="G67" s="119"/>
      <c r="H67" s="120"/>
      <c r="I67" s="121"/>
      <c r="J67" s="120"/>
      <c r="K67" s="121"/>
      <c r="L67" s="120"/>
      <c r="M67" s="121"/>
      <c r="N67" s="122"/>
      <c r="O67" s="123"/>
      <c r="S67" s="73"/>
      <c r="T67" s="91"/>
      <c r="V67" s="93"/>
      <c r="W67" s="91"/>
    </row>
    <row r="68" spans="2:36" s="67" customFormat="1" ht="26.25" customHeight="1" x14ac:dyDescent="0.2">
      <c r="B68" s="1622" t="s">
        <v>496</v>
      </c>
      <c r="C68" s="1623"/>
      <c r="D68" s="1623"/>
      <c r="E68" s="1623"/>
      <c r="F68" s="1624"/>
      <c r="G68" s="1631"/>
      <c r="H68" s="1611" t="s">
        <v>698</v>
      </c>
      <c r="I68" s="1611"/>
      <c r="J68" s="1611"/>
      <c r="K68" s="1611"/>
      <c r="L68" s="1611"/>
      <c r="M68" s="1611"/>
      <c r="N68" s="1611"/>
      <c r="O68" s="1612"/>
      <c r="S68" s="73"/>
      <c r="T68" s="89"/>
      <c r="U68" s="89"/>
      <c r="V68" s="89"/>
      <c r="W68" s="89"/>
    </row>
    <row r="69" spans="2:36" s="67" customFormat="1" ht="26.25" customHeight="1" x14ac:dyDescent="0.2">
      <c r="B69" s="1625"/>
      <c r="C69" s="1626"/>
      <c r="D69" s="1626"/>
      <c r="E69" s="1626"/>
      <c r="F69" s="1627"/>
      <c r="G69" s="1632"/>
      <c r="H69" s="1615"/>
      <c r="I69" s="1615"/>
      <c r="J69" s="1615"/>
      <c r="K69" s="1615"/>
      <c r="L69" s="1615"/>
      <c r="M69" s="1615"/>
      <c r="N69" s="1615"/>
      <c r="O69" s="1616"/>
      <c r="S69" s="73"/>
      <c r="T69" s="89"/>
      <c r="U69" s="89"/>
      <c r="V69" s="89"/>
      <c r="W69" s="89"/>
    </row>
    <row r="70" spans="2:36" s="67" customFormat="1" ht="26.25" customHeight="1" x14ac:dyDescent="0.2">
      <c r="B70" s="1628"/>
      <c r="C70" s="1629"/>
      <c r="D70" s="1629"/>
      <c r="E70" s="1629"/>
      <c r="F70" s="1630"/>
      <c r="G70" s="1633"/>
      <c r="H70" s="1634"/>
      <c r="I70" s="1634"/>
      <c r="J70" s="1634"/>
      <c r="K70" s="1634"/>
      <c r="L70" s="1634"/>
      <c r="M70" s="1634"/>
      <c r="N70" s="1634"/>
      <c r="O70" s="1635"/>
      <c r="S70" s="73"/>
      <c r="T70" s="89"/>
      <c r="U70" s="89"/>
      <c r="V70" s="89"/>
      <c r="W70" s="89"/>
    </row>
    <row r="71" spans="2:36" s="67" customFormat="1" ht="26.25" customHeight="1" x14ac:dyDescent="0.2">
      <c r="B71" s="1636" t="s">
        <v>611</v>
      </c>
      <c r="C71" s="1637"/>
      <c r="D71" s="1637"/>
      <c r="E71" s="1637"/>
      <c r="F71" s="1638"/>
      <c r="G71" s="1639" t="s">
        <v>612</v>
      </c>
      <c r="H71" s="1639"/>
      <c r="I71" s="1639"/>
      <c r="J71" s="1639"/>
      <c r="K71" s="1639"/>
      <c r="L71" s="1639"/>
      <c r="M71" s="1639"/>
      <c r="N71" s="1639"/>
      <c r="O71" s="1640"/>
      <c r="S71" s="73"/>
      <c r="T71" s="91"/>
      <c r="U71" s="93"/>
      <c r="V71" s="93"/>
      <c r="W71" s="91"/>
    </row>
    <row r="72" spans="2:36" ht="22.5" customHeight="1" x14ac:dyDescent="0.2">
      <c r="B72" s="1657" t="s">
        <v>508</v>
      </c>
      <c r="C72" s="1492"/>
      <c r="D72" s="1659" t="s">
        <v>509</v>
      </c>
      <c r="E72" s="1659"/>
      <c r="F72" s="1660"/>
      <c r="G72" s="608" t="s">
        <v>163</v>
      </c>
      <c r="H72" s="1661"/>
      <c r="I72" s="953"/>
      <c r="J72" s="780" t="s">
        <v>327</v>
      </c>
      <c r="K72" s="1643"/>
      <c r="L72" s="953"/>
      <c r="M72" s="960" t="s">
        <v>328</v>
      </c>
      <c r="N72" s="960"/>
      <c r="O72" s="961"/>
      <c r="R72" s="89"/>
      <c r="Y72" s="89"/>
      <c r="Z72" s="89"/>
      <c r="AA72" s="89"/>
      <c r="AB72" s="89"/>
      <c r="AC72" s="89"/>
      <c r="AD72" s="89"/>
      <c r="AE72" s="89"/>
      <c r="AF72" s="89"/>
      <c r="AG72" s="89"/>
      <c r="AH72" s="89"/>
      <c r="AI72" s="89"/>
      <c r="AJ72" s="89"/>
    </row>
    <row r="73" spans="2:36" ht="22.5" customHeight="1" x14ac:dyDescent="0.2">
      <c r="B73" s="1604"/>
      <c r="C73" s="1493"/>
      <c r="D73" s="1391"/>
      <c r="E73" s="1391"/>
      <c r="F73" s="1392"/>
      <c r="G73" s="609" t="s">
        <v>173</v>
      </c>
      <c r="H73" s="1644" t="s">
        <v>174</v>
      </c>
      <c r="I73" s="1645"/>
      <c r="J73" s="1645"/>
      <c r="K73" s="1645"/>
      <c r="L73" s="1645"/>
      <c r="M73" s="1645"/>
      <c r="N73" s="1646"/>
      <c r="O73" s="1647"/>
      <c r="R73" s="89"/>
      <c r="Y73" s="89"/>
      <c r="Z73" s="89"/>
      <c r="AA73" s="89"/>
      <c r="AB73" s="89"/>
      <c r="AC73" s="89"/>
      <c r="AD73" s="89"/>
      <c r="AE73" s="89"/>
      <c r="AF73" s="89"/>
      <c r="AG73" s="89"/>
      <c r="AH73" s="89"/>
      <c r="AI73" s="89"/>
      <c r="AJ73" s="89"/>
    </row>
    <row r="74" spans="2:36" ht="22.5" customHeight="1" x14ac:dyDescent="0.2">
      <c r="B74" s="1604"/>
      <c r="C74" s="1493"/>
      <c r="D74" s="1348" t="s">
        <v>510</v>
      </c>
      <c r="E74" s="1300"/>
      <c r="F74" s="947"/>
      <c r="G74" s="608" t="s">
        <v>163</v>
      </c>
      <c r="H74" s="1643"/>
      <c r="I74" s="953"/>
      <c r="J74" s="780" t="s">
        <v>327</v>
      </c>
      <c r="K74" s="1643"/>
      <c r="L74" s="953"/>
      <c r="M74" s="960" t="s">
        <v>328</v>
      </c>
      <c r="N74" s="1651"/>
      <c r="O74" s="1652"/>
      <c r="R74" s="89"/>
      <c r="Y74" s="89"/>
      <c r="Z74" s="89"/>
      <c r="AA74" s="89"/>
      <c r="AB74" s="89"/>
      <c r="AC74" s="89"/>
      <c r="AD74" s="89"/>
      <c r="AE74" s="89"/>
      <c r="AF74" s="89"/>
      <c r="AG74" s="89"/>
      <c r="AH74" s="89"/>
      <c r="AI74" s="89"/>
      <c r="AJ74" s="89"/>
    </row>
    <row r="75" spans="2:36" ht="37.5" customHeight="1" x14ac:dyDescent="0.2">
      <c r="B75" s="1658"/>
      <c r="C75" s="1515"/>
      <c r="D75" s="1648"/>
      <c r="E75" s="1649"/>
      <c r="F75" s="1650"/>
      <c r="G75" s="610" t="s">
        <v>173</v>
      </c>
      <c r="H75" s="1653" t="s">
        <v>699</v>
      </c>
      <c r="I75" s="1654"/>
      <c r="J75" s="1654"/>
      <c r="K75" s="1654"/>
      <c r="L75" s="1654"/>
      <c r="M75" s="1654"/>
      <c r="N75" s="1655"/>
      <c r="O75" s="1656"/>
      <c r="R75" s="89"/>
      <c r="Y75" s="89"/>
      <c r="Z75" s="89"/>
      <c r="AA75" s="89"/>
      <c r="AB75" s="89"/>
      <c r="AC75" s="89"/>
      <c r="AD75" s="89"/>
      <c r="AE75" s="89"/>
      <c r="AF75" s="89"/>
      <c r="AG75" s="89"/>
      <c r="AH75" s="89"/>
      <c r="AI75" s="89"/>
      <c r="AJ75" s="89"/>
    </row>
    <row r="76" spans="2:36" ht="26.25" customHeight="1" x14ac:dyDescent="0.2">
      <c r="B76" s="1604" t="s">
        <v>497</v>
      </c>
      <c r="C76" s="1271"/>
      <c r="D76" s="1271"/>
      <c r="E76" s="1271"/>
      <c r="F76" s="1271"/>
      <c r="G76" s="1271"/>
      <c r="H76" s="1271"/>
      <c r="I76" s="1271"/>
      <c r="J76" s="1271"/>
      <c r="K76" s="1271"/>
      <c r="L76" s="1271"/>
      <c r="M76" s="1271"/>
      <c r="N76" s="1605"/>
      <c r="O76" s="1606"/>
    </row>
    <row r="77" spans="2:36" ht="37.5" customHeight="1" x14ac:dyDescent="0.2">
      <c r="B77" s="1607"/>
      <c r="C77" s="1609" t="s">
        <v>700</v>
      </c>
      <c r="D77" s="1610"/>
      <c r="E77" s="1610"/>
      <c r="F77" s="1610"/>
      <c r="G77" s="1610"/>
      <c r="H77" s="1610"/>
      <c r="I77" s="1610"/>
      <c r="J77" s="1610"/>
      <c r="K77" s="1610"/>
      <c r="L77" s="1610"/>
      <c r="M77" s="1610"/>
      <c r="N77" s="1611"/>
      <c r="O77" s="1612"/>
    </row>
    <row r="78" spans="2:36" ht="85.5" customHeight="1" x14ac:dyDescent="0.2">
      <c r="B78" s="1608"/>
      <c r="C78" s="1613"/>
      <c r="D78" s="1614"/>
      <c r="E78" s="1614"/>
      <c r="F78" s="1614"/>
      <c r="G78" s="1614"/>
      <c r="H78" s="1614"/>
      <c r="I78" s="1614"/>
      <c r="J78" s="1614"/>
      <c r="K78" s="1614"/>
      <c r="L78" s="1614"/>
      <c r="M78" s="1614"/>
      <c r="N78" s="1615"/>
      <c r="O78" s="1616"/>
    </row>
    <row r="79" spans="2:36" ht="27" customHeight="1" x14ac:dyDescent="0.2">
      <c r="B79" s="1617" t="s">
        <v>505</v>
      </c>
      <c r="C79" s="1618"/>
      <c r="D79" s="1618"/>
      <c r="E79" s="1618"/>
      <c r="F79" s="1618"/>
      <c r="G79" s="1618"/>
      <c r="H79" s="1618"/>
      <c r="I79" s="1618"/>
      <c r="J79" s="1618"/>
      <c r="K79" s="1618"/>
      <c r="L79" s="1618"/>
      <c r="M79" s="1618"/>
      <c r="N79" s="1618"/>
      <c r="O79" s="1619"/>
    </row>
    <row r="80" spans="2:36" ht="26.25" customHeight="1" x14ac:dyDescent="0.2">
      <c r="B80" s="598"/>
      <c r="C80" s="1599" t="s">
        <v>498</v>
      </c>
      <c r="D80" s="1600"/>
      <c r="E80" s="1601"/>
      <c r="F80" s="1641"/>
      <c r="G80" s="1642"/>
      <c r="H80" s="599"/>
      <c r="I80" s="599"/>
      <c r="J80" s="599"/>
      <c r="K80" s="599"/>
      <c r="L80" s="599"/>
      <c r="M80" s="599"/>
      <c r="N80" s="599"/>
      <c r="O80" s="600"/>
    </row>
    <row r="81" spans="2:15" ht="26.25" customHeight="1" x14ac:dyDescent="0.2">
      <c r="B81" s="601"/>
      <c r="C81" s="1599" t="s">
        <v>499</v>
      </c>
      <c r="D81" s="1600"/>
      <c r="E81" s="1601"/>
      <c r="F81" s="1602"/>
      <c r="G81" s="1603"/>
      <c r="H81" s="806" t="s">
        <v>506</v>
      </c>
      <c r="I81" s="806"/>
      <c r="J81" s="806"/>
      <c r="K81" s="806"/>
      <c r="L81" s="806"/>
      <c r="M81" s="806"/>
      <c r="N81" s="602"/>
      <c r="O81" s="603"/>
    </row>
    <row r="82" spans="2:15" ht="26.25" customHeight="1" x14ac:dyDescent="0.2">
      <c r="B82" s="1604" t="s">
        <v>504</v>
      </c>
      <c r="C82" s="1271"/>
      <c r="D82" s="1271"/>
      <c r="E82" s="1271"/>
      <c r="F82" s="1271"/>
      <c r="G82" s="1271"/>
      <c r="H82" s="1271"/>
      <c r="I82" s="604"/>
      <c r="J82" s="604"/>
      <c r="K82" s="604"/>
      <c r="L82" s="604"/>
      <c r="M82" s="604"/>
      <c r="N82" s="605"/>
      <c r="O82" s="606"/>
    </row>
    <row r="83" spans="2:15" ht="14.25" customHeight="1" x14ac:dyDescent="0.2">
      <c r="B83" s="1607"/>
      <c r="C83" s="1309" t="s">
        <v>701</v>
      </c>
      <c r="D83" s="1310"/>
      <c r="E83" s="1310"/>
      <c r="F83" s="1310"/>
      <c r="G83" s="1310"/>
      <c r="H83" s="1310"/>
      <c r="I83" s="1310"/>
      <c r="J83" s="1310"/>
      <c r="K83" s="1310"/>
      <c r="L83" s="1310"/>
      <c r="M83" s="1310"/>
      <c r="N83" s="1430"/>
      <c r="O83" s="1431"/>
    </row>
    <row r="84" spans="2:15" ht="14.25" customHeight="1" x14ac:dyDescent="0.2">
      <c r="B84" s="1608"/>
      <c r="C84" s="1620"/>
      <c r="D84" s="1621"/>
      <c r="E84" s="1621"/>
      <c r="F84" s="1621"/>
      <c r="G84" s="1621"/>
      <c r="H84" s="1621"/>
      <c r="I84" s="1621"/>
      <c r="J84" s="1621"/>
      <c r="K84" s="1621"/>
      <c r="L84" s="1621"/>
      <c r="M84" s="1621"/>
      <c r="N84" s="1605"/>
      <c r="O84" s="1606"/>
    </row>
    <row r="85" spans="2:15" ht="20.100000000000001" customHeight="1" x14ac:dyDescent="0.2">
      <c r="B85" s="124"/>
      <c r="C85" s="1568" t="s">
        <v>29</v>
      </c>
      <c r="D85" s="1569"/>
      <c r="E85" s="1570"/>
      <c r="F85" s="125" t="s">
        <v>30</v>
      </c>
      <c r="G85" s="1792" t="s">
        <v>702</v>
      </c>
      <c r="H85" s="1793"/>
      <c r="I85" s="1793"/>
      <c r="J85" s="803"/>
      <c r="K85" s="803"/>
      <c r="L85" s="803"/>
      <c r="M85" s="1574"/>
      <c r="N85" s="1575"/>
      <c r="O85" s="1576"/>
    </row>
    <row r="86" spans="2:15" ht="20.100000000000001" customHeight="1" thickBot="1" x14ac:dyDescent="0.25">
      <c r="B86" s="126"/>
      <c r="C86" s="1571"/>
      <c r="D86" s="1572"/>
      <c r="E86" s="1573"/>
      <c r="F86" s="127" t="s">
        <v>4</v>
      </c>
      <c r="G86" s="1794" t="s">
        <v>703</v>
      </c>
      <c r="H86" s="1795"/>
      <c r="I86" s="1795"/>
      <c r="J86" s="804"/>
      <c r="K86" s="804"/>
      <c r="L86" s="804"/>
      <c r="M86" s="1577"/>
      <c r="N86" s="1382"/>
      <c r="O86" s="1383"/>
    </row>
    <row r="87" spans="2:15" ht="12.75" customHeight="1" x14ac:dyDescent="0.2">
      <c r="B87" s="128"/>
      <c r="C87" s="129"/>
      <c r="D87" s="129"/>
      <c r="E87" s="129"/>
      <c r="F87" s="130"/>
      <c r="G87" s="130"/>
      <c r="H87" s="131"/>
      <c r="I87" s="131"/>
      <c r="J87" s="131"/>
      <c r="K87" s="131"/>
      <c r="L87" s="131"/>
      <c r="M87" s="131"/>
      <c r="N87" s="439"/>
      <c r="O87" s="439"/>
    </row>
    <row r="88" spans="2:15" ht="26.25" customHeight="1" thickBot="1" x14ac:dyDescent="0.25">
      <c r="B88" s="1480" t="s">
        <v>614</v>
      </c>
      <c r="C88" s="1480"/>
      <c r="D88" s="1480"/>
      <c r="E88" s="1480"/>
      <c r="F88" s="1480"/>
      <c r="G88" s="1480"/>
      <c r="H88" s="1480"/>
      <c r="I88" s="1480"/>
      <c r="J88" s="1480"/>
      <c r="K88" s="1480"/>
      <c r="L88" s="1480"/>
      <c r="M88" s="1480"/>
      <c r="N88" s="132"/>
      <c r="O88" s="132"/>
    </row>
    <row r="89" spans="2:15" ht="26.25" customHeight="1" x14ac:dyDescent="0.2">
      <c r="B89" s="985" t="s">
        <v>79</v>
      </c>
      <c r="C89" s="986"/>
      <c r="D89" s="986"/>
      <c r="E89" s="986"/>
      <c r="F89" s="1578"/>
      <c r="G89" s="597">
        <v>42</v>
      </c>
      <c r="H89" s="1579" t="s">
        <v>500</v>
      </c>
      <c r="I89" s="1579"/>
      <c r="J89" s="1579"/>
      <c r="K89" s="597">
        <v>48</v>
      </c>
      <c r="L89" s="589" t="s">
        <v>171</v>
      </c>
      <c r="M89" s="590"/>
      <c r="N89" s="590"/>
      <c r="O89" s="591"/>
    </row>
    <row r="90" spans="2:15" ht="26.25" customHeight="1" x14ac:dyDescent="0.2">
      <c r="B90" s="1580" t="s">
        <v>550</v>
      </c>
      <c r="C90" s="1581"/>
      <c r="D90" s="1581"/>
      <c r="E90" s="1581"/>
      <c r="F90" s="1582"/>
      <c r="G90" s="133" t="s">
        <v>489</v>
      </c>
      <c r="H90" s="1586">
        <v>20.79</v>
      </c>
      <c r="I90" s="1586"/>
      <c r="J90" s="592" t="s">
        <v>276</v>
      </c>
      <c r="K90" s="1587" t="s">
        <v>502</v>
      </c>
      <c r="L90" s="1588"/>
      <c r="M90" s="1588"/>
      <c r="N90" s="1588"/>
      <c r="O90" s="1589"/>
    </row>
    <row r="91" spans="2:15" ht="26.25" customHeight="1" x14ac:dyDescent="0.2">
      <c r="B91" s="1583"/>
      <c r="C91" s="1584"/>
      <c r="D91" s="1584"/>
      <c r="E91" s="1584"/>
      <c r="F91" s="1585"/>
      <c r="G91" s="133" t="s">
        <v>490</v>
      </c>
      <c r="H91" s="1586">
        <v>38.369999999999997</v>
      </c>
      <c r="I91" s="1586"/>
      <c r="J91" s="592" t="s">
        <v>276</v>
      </c>
      <c r="K91" s="1587"/>
      <c r="L91" s="1588"/>
      <c r="M91" s="1588"/>
      <c r="N91" s="1588"/>
      <c r="O91" s="1589"/>
    </row>
    <row r="92" spans="2:15" ht="26.25" customHeight="1" x14ac:dyDescent="0.2">
      <c r="B92" s="1590" t="s">
        <v>491</v>
      </c>
      <c r="C92" s="1591"/>
      <c r="D92" s="1591"/>
      <c r="E92" s="1591"/>
      <c r="F92" s="1592"/>
      <c r="G92" s="593" t="s">
        <v>492</v>
      </c>
      <c r="H92" s="592"/>
      <c r="I92" s="592"/>
      <c r="J92" s="121"/>
      <c r="K92" s="1587"/>
      <c r="L92" s="1588"/>
      <c r="M92" s="1588"/>
      <c r="N92" s="1588"/>
      <c r="O92" s="1589"/>
    </row>
    <row r="93" spans="2:15" ht="26.25" customHeight="1" x14ac:dyDescent="0.2">
      <c r="B93" s="1593"/>
      <c r="C93" s="1594"/>
      <c r="D93" s="1594"/>
      <c r="E93" s="1594"/>
      <c r="F93" s="1595"/>
      <c r="G93" s="611" t="s">
        <v>493</v>
      </c>
      <c r="H93" s="1596" t="s">
        <v>704</v>
      </c>
      <c r="I93" s="1596"/>
      <c r="J93" s="134" t="s">
        <v>336</v>
      </c>
      <c r="K93" s="1597" t="s">
        <v>705</v>
      </c>
      <c r="L93" s="1597"/>
      <c r="M93" s="135" t="s">
        <v>337</v>
      </c>
      <c r="N93" s="1597" t="s">
        <v>706</v>
      </c>
      <c r="O93" s="1598"/>
    </row>
    <row r="94" spans="2:15" ht="26.25" customHeight="1" x14ac:dyDescent="0.2">
      <c r="B94" s="1545" t="s">
        <v>501</v>
      </c>
      <c r="C94" s="1546"/>
      <c r="D94" s="1546"/>
      <c r="E94" s="1546"/>
      <c r="F94" s="1547"/>
      <c r="G94" s="1548" t="s">
        <v>707</v>
      </c>
      <c r="H94" s="1548"/>
      <c r="I94" s="1548"/>
      <c r="J94" s="1548"/>
      <c r="K94" s="121"/>
      <c r="L94" s="101"/>
      <c r="M94" s="136"/>
      <c r="N94" s="136"/>
      <c r="O94" s="137"/>
    </row>
    <row r="95" spans="2:15" ht="26.25" customHeight="1" x14ac:dyDescent="0.2">
      <c r="B95" s="1549" t="s">
        <v>494</v>
      </c>
      <c r="C95" s="1550"/>
      <c r="D95" s="1550"/>
      <c r="E95" s="1550"/>
      <c r="F95" s="1551"/>
      <c r="I95" s="66"/>
      <c r="J95" s="66"/>
      <c r="K95" s="66"/>
      <c r="L95" s="66"/>
      <c r="M95" s="66"/>
      <c r="N95" s="594"/>
      <c r="O95" s="138"/>
    </row>
    <row r="96" spans="2:15" ht="26.25" customHeight="1" x14ac:dyDescent="0.2">
      <c r="B96" s="1549"/>
      <c r="C96" s="1550"/>
      <c r="D96" s="1550"/>
      <c r="E96" s="1550"/>
      <c r="F96" s="1551"/>
      <c r="G96" s="121"/>
      <c r="H96" s="121"/>
      <c r="I96" s="1037"/>
      <c r="J96" s="1555"/>
      <c r="K96" s="1555"/>
      <c r="L96" s="1555"/>
      <c r="M96" s="1555"/>
      <c r="N96" s="136"/>
      <c r="O96" s="137"/>
    </row>
    <row r="97" spans="2:15" ht="26.25" customHeight="1" thickBot="1" x14ac:dyDescent="0.25">
      <c r="B97" s="1552"/>
      <c r="C97" s="1553"/>
      <c r="D97" s="1553"/>
      <c r="E97" s="1553"/>
      <c r="F97" s="1554"/>
      <c r="G97" s="219"/>
      <c r="H97" s="219"/>
      <c r="I97" s="595"/>
      <c r="J97" s="596"/>
      <c r="K97" s="596"/>
      <c r="L97" s="596"/>
      <c r="M97" s="596"/>
      <c r="N97" s="139"/>
      <c r="O97" s="140"/>
    </row>
    <row r="98" spans="2:15" ht="26.25" customHeight="1" x14ac:dyDescent="0.2">
      <c r="B98" s="985" t="s">
        <v>503</v>
      </c>
      <c r="C98" s="1425"/>
      <c r="D98" s="1425"/>
      <c r="E98" s="1425"/>
      <c r="F98" s="1425"/>
      <c r="G98" s="1556"/>
      <c r="H98" s="1556"/>
      <c r="I98" s="1556"/>
      <c r="J98" s="1556"/>
      <c r="K98" s="1556"/>
      <c r="L98" s="1556"/>
      <c r="M98" s="1556"/>
      <c r="N98" s="1557"/>
      <c r="O98" s="1558"/>
    </row>
    <row r="99" spans="2:15" ht="26.25" customHeight="1" x14ac:dyDescent="0.2">
      <c r="B99" s="141"/>
      <c r="C99" s="1267" t="s">
        <v>81</v>
      </c>
      <c r="D99" s="1268"/>
      <c r="E99" s="1268"/>
      <c r="F99" s="142"/>
      <c r="G99" s="802" t="s">
        <v>42</v>
      </c>
      <c r="H99" s="735" t="s">
        <v>43</v>
      </c>
      <c r="I99" s="736" t="s">
        <v>44</v>
      </c>
      <c r="J99" s="737" t="s">
        <v>83</v>
      </c>
      <c r="K99" s="738" t="s">
        <v>344</v>
      </c>
      <c r="L99" s="739" t="s">
        <v>427</v>
      </c>
      <c r="M99" s="740" t="s">
        <v>428</v>
      </c>
      <c r="N99" s="1559" t="s">
        <v>343</v>
      </c>
      <c r="O99" s="1560"/>
    </row>
    <row r="100" spans="2:15" ht="21" customHeight="1" x14ac:dyDescent="0.2">
      <c r="B100" s="141"/>
      <c r="C100" s="1270"/>
      <c r="D100" s="1271"/>
      <c r="E100" s="1271"/>
      <c r="F100" s="143" t="s">
        <v>218</v>
      </c>
      <c r="G100" s="554">
        <v>2</v>
      </c>
      <c r="H100" s="555">
        <v>1</v>
      </c>
      <c r="I100" s="617" t="s">
        <v>716</v>
      </c>
      <c r="J100" s="556">
        <v>1</v>
      </c>
      <c r="K100" s="146"/>
      <c r="L100" s="147"/>
      <c r="M100" s="148"/>
      <c r="N100" s="149"/>
      <c r="O100" s="150"/>
    </row>
    <row r="101" spans="2:15" ht="21" customHeight="1" x14ac:dyDescent="0.2">
      <c r="B101" s="141"/>
      <c r="C101" s="1270"/>
      <c r="D101" s="1271"/>
      <c r="E101" s="1271"/>
      <c r="F101" s="151" t="s">
        <v>219</v>
      </c>
      <c r="G101" s="557">
        <v>2</v>
      </c>
      <c r="H101" s="558">
        <v>1</v>
      </c>
      <c r="I101" s="618" t="s">
        <v>717</v>
      </c>
      <c r="J101" s="560">
        <v>4</v>
      </c>
      <c r="K101" s="152"/>
      <c r="L101" s="153"/>
      <c r="M101" s="154"/>
      <c r="N101" s="155"/>
      <c r="O101" s="156"/>
    </row>
    <row r="102" spans="2:15" ht="21" customHeight="1" x14ac:dyDescent="0.2">
      <c r="B102" s="141"/>
      <c r="C102" s="1270"/>
      <c r="D102" s="1271"/>
      <c r="E102" s="1271"/>
      <c r="F102" s="151" t="s">
        <v>220</v>
      </c>
      <c r="G102" s="557">
        <v>2</v>
      </c>
      <c r="H102" s="558">
        <v>1</v>
      </c>
      <c r="I102" s="559">
        <v>31.94</v>
      </c>
      <c r="J102" s="560">
        <v>8</v>
      </c>
      <c r="K102" s="152"/>
      <c r="L102" s="153"/>
      <c r="M102" s="154"/>
      <c r="N102" s="155"/>
      <c r="O102" s="156"/>
    </row>
    <row r="103" spans="2:15" ht="21" customHeight="1" x14ac:dyDescent="0.2">
      <c r="B103" s="141"/>
      <c r="C103" s="1270"/>
      <c r="D103" s="1271"/>
      <c r="E103" s="1271"/>
      <c r="F103" s="151" t="s">
        <v>221</v>
      </c>
      <c r="G103" s="557">
        <v>2</v>
      </c>
      <c r="H103" s="558">
        <v>1</v>
      </c>
      <c r="I103" s="559">
        <v>32.03</v>
      </c>
      <c r="J103" s="560">
        <v>2</v>
      </c>
      <c r="K103" s="152"/>
      <c r="L103" s="153"/>
      <c r="M103" s="154"/>
      <c r="N103" s="155"/>
      <c r="O103" s="156"/>
    </row>
    <row r="104" spans="2:15" ht="21" customHeight="1" x14ac:dyDescent="0.2">
      <c r="B104" s="141"/>
      <c r="C104" s="1270"/>
      <c r="D104" s="1271"/>
      <c r="E104" s="1271"/>
      <c r="F104" s="151" t="s">
        <v>222</v>
      </c>
      <c r="G104" s="557">
        <v>2</v>
      </c>
      <c r="H104" s="558">
        <v>1</v>
      </c>
      <c r="I104" s="559">
        <v>32.299999999999997</v>
      </c>
      <c r="J104" s="560">
        <v>1</v>
      </c>
      <c r="K104" s="152"/>
      <c r="L104" s="153"/>
      <c r="M104" s="154"/>
      <c r="N104" s="155"/>
      <c r="O104" s="156"/>
    </row>
    <row r="105" spans="2:15" ht="21" customHeight="1" x14ac:dyDescent="0.2">
      <c r="B105" s="141"/>
      <c r="C105" s="1270"/>
      <c r="D105" s="1271"/>
      <c r="E105" s="1271"/>
      <c r="F105" s="151" t="s">
        <v>223</v>
      </c>
      <c r="G105" s="557">
        <v>2</v>
      </c>
      <c r="H105" s="558">
        <v>1</v>
      </c>
      <c r="I105" s="559">
        <v>32.68</v>
      </c>
      <c r="J105" s="560">
        <v>2</v>
      </c>
      <c r="K105" s="152"/>
      <c r="L105" s="153"/>
      <c r="M105" s="154"/>
      <c r="N105" s="155"/>
      <c r="O105" s="156"/>
    </row>
    <row r="106" spans="2:15" ht="21" customHeight="1" x14ac:dyDescent="0.2">
      <c r="B106" s="141"/>
      <c r="C106" s="1270"/>
      <c r="D106" s="1271"/>
      <c r="E106" s="1271"/>
      <c r="F106" s="151" t="s">
        <v>224</v>
      </c>
      <c r="G106" s="557">
        <v>2</v>
      </c>
      <c r="H106" s="558">
        <v>2</v>
      </c>
      <c r="I106" s="559">
        <v>37.770000000000003</v>
      </c>
      <c r="J106" s="560">
        <v>2</v>
      </c>
      <c r="K106" s="152"/>
      <c r="L106" s="153"/>
      <c r="M106" s="154"/>
      <c r="N106" s="155"/>
      <c r="O106" s="156"/>
    </row>
    <row r="107" spans="2:15" ht="21" customHeight="1" x14ac:dyDescent="0.2">
      <c r="B107" s="141"/>
      <c r="C107" s="1270"/>
      <c r="D107" s="1271"/>
      <c r="E107" s="1271"/>
      <c r="F107" s="151" t="s">
        <v>225</v>
      </c>
      <c r="G107" s="557">
        <v>2</v>
      </c>
      <c r="H107" s="558">
        <v>2</v>
      </c>
      <c r="I107" s="559">
        <v>38.369999999999997</v>
      </c>
      <c r="J107" s="560">
        <v>1</v>
      </c>
      <c r="K107" s="152"/>
      <c r="L107" s="153"/>
      <c r="M107" s="154"/>
      <c r="N107" s="155"/>
      <c r="O107" s="156"/>
    </row>
    <row r="108" spans="2:15" ht="21" customHeight="1" x14ac:dyDescent="0.2">
      <c r="B108" s="141"/>
      <c r="C108" s="1270"/>
      <c r="D108" s="1271"/>
      <c r="E108" s="1271"/>
      <c r="F108" s="151" t="s">
        <v>226</v>
      </c>
      <c r="G108" s="557">
        <v>3</v>
      </c>
      <c r="H108" s="558">
        <v>1</v>
      </c>
      <c r="I108" s="559">
        <v>20.79</v>
      </c>
      <c r="J108" s="560">
        <v>1</v>
      </c>
      <c r="K108" s="152"/>
      <c r="L108" s="153"/>
      <c r="M108" s="154"/>
      <c r="N108" s="155"/>
      <c r="O108" s="156"/>
    </row>
    <row r="109" spans="2:15" ht="21" customHeight="1" x14ac:dyDescent="0.2">
      <c r="B109" s="141"/>
      <c r="C109" s="1270"/>
      <c r="D109" s="1271"/>
      <c r="E109" s="1271"/>
      <c r="F109" s="151" t="s">
        <v>708</v>
      </c>
      <c r="G109" s="619">
        <v>3</v>
      </c>
      <c r="H109" s="620">
        <v>1</v>
      </c>
      <c r="I109" s="621">
        <v>21.22</v>
      </c>
      <c r="J109" s="622">
        <v>4</v>
      </c>
      <c r="K109" s="152"/>
      <c r="L109" s="153"/>
      <c r="M109" s="154"/>
      <c r="N109" s="155"/>
      <c r="O109" s="156"/>
    </row>
    <row r="110" spans="2:15" ht="21" customHeight="1" x14ac:dyDescent="0.2">
      <c r="B110" s="141"/>
      <c r="C110" s="1270"/>
      <c r="D110" s="1271"/>
      <c r="E110" s="1271"/>
      <c r="F110" s="151" t="s">
        <v>709</v>
      </c>
      <c r="G110" s="619">
        <v>3</v>
      </c>
      <c r="H110" s="620">
        <v>1</v>
      </c>
      <c r="I110" s="621">
        <v>31.94</v>
      </c>
      <c r="J110" s="622">
        <v>7</v>
      </c>
      <c r="K110" s="152"/>
      <c r="L110" s="153"/>
      <c r="M110" s="154"/>
      <c r="N110" s="155"/>
      <c r="O110" s="156"/>
    </row>
    <row r="111" spans="2:15" ht="21" customHeight="1" x14ac:dyDescent="0.2">
      <c r="B111" s="141"/>
      <c r="C111" s="1270"/>
      <c r="D111" s="1271"/>
      <c r="E111" s="1271"/>
      <c r="F111" s="151" t="s">
        <v>710</v>
      </c>
      <c r="G111" s="619">
        <v>3</v>
      </c>
      <c r="H111" s="620">
        <v>1</v>
      </c>
      <c r="I111" s="621">
        <v>32.03</v>
      </c>
      <c r="J111" s="622">
        <v>2</v>
      </c>
      <c r="K111" s="152"/>
      <c r="L111" s="153"/>
      <c r="M111" s="154"/>
      <c r="N111" s="155"/>
      <c r="O111" s="156"/>
    </row>
    <row r="112" spans="2:15" ht="21" customHeight="1" x14ac:dyDescent="0.2">
      <c r="B112" s="141"/>
      <c r="C112" s="1270"/>
      <c r="D112" s="1271"/>
      <c r="E112" s="1271"/>
      <c r="F112" s="612" t="s">
        <v>711</v>
      </c>
      <c r="G112" s="557">
        <v>3</v>
      </c>
      <c r="H112" s="558">
        <v>1</v>
      </c>
      <c r="I112" s="559">
        <v>32.33</v>
      </c>
      <c r="J112" s="560">
        <v>1</v>
      </c>
      <c r="K112" s="613"/>
      <c r="L112" s="614"/>
      <c r="M112" s="615"/>
      <c r="N112" s="229"/>
      <c r="O112" s="230"/>
    </row>
    <row r="113" spans="2:15" ht="21" customHeight="1" x14ac:dyDescent="0.2">
      <c r="B113" s="141"/>
      <c r="C113" s="777"/>
      <c r="D113" s="778"/>
      <c r="E113" s="779"/>
      <c r="F113" s="151" t="s">
        <v>712</v>
      </c>
      <c r="G113" s="619">
        <v>3</v>
      </c>
      <c r="H113" s="620">
        <v>1</v>
      </c>
      <c r="I113" s="621">
        <v>32.6</v>
      </c>
      <c r="J113" s="622">
        <v>1</v>
      </c>
      <c r="K113" s="152"/>
      <c r="L113" s="153"/>
      <c r="M113" s="154"/>
      <c r="N113" s="616"/>
      <c r="O113" s="156"/>
    </row>
    <row r="114" spans="2:15" ht="21" customHeight="1" x14ac:dyDescent="0.2">
      <c r="B114" s="141"/>
      <c r="C114" s="777"/>
      <c r="D114" s="778"/>
      <c r="E114" s="778"/>
      <c r="F114" s="151" t="s">
        <v>713</v>
      </c>
      <c r="G114" s="619">
        <v>3</v>
      </c>
      <c r="H114" s="620">
        <v>1</v>
      </c>
      <c r="I114" s="621">
        <v>32.68</v>
      </c>
      <c r="J114" s="622">
        <v>2</v>
      </c>
      <c r="K114" s="152"/>
      <c r="L114" s="153"/>
      <c r="M114" s="154"/>
      <c r="N114" s="155"/>
      <c r="O114" s="156"/>
    </row>
    <row r="115" spans="2:15" ht="21" customHeight="1" x14ac:dyDescent="0.2">
      <c r="B115" s="141"/>
      <c r="C115" s="777"/>
      <c r="D115" s="778"/>
      <c r="E115" s="778"/>
      <c r="F115" s="151" t="s">
        <v>714</v>
      </c>
      <c r="G115" s="619">
        <v>3</v>
      </c>
      <c r="H115" s="620">
        <v>2</v>
      </c>
      <c r="I115" s="621">
        <v>37.770000000000003</v>
      </c>
      <c r="J115" s="622">
        <v>2</v>
      </c>
      <c r="K115" s="152"/>
      <c r="L115" s="153"/>
      <c r="M115" s="154"/>
      <c r="N115" s="155"/>
      <c r="O115" s="156"/>
    </row>
    <row r="116" spans="2:15" ht="21" customHeight="1" x14ac:dyDescent="0.2">
      <c r="B116" s="141"/>
      <c r="C116" s="777"/>
      <c r="D116" s="778"/>
      <c r="E116" s="778"/>
      <c r="F116" s="157" t="s">
        <v>715</v>
      </c>
      <c r="G116" s="561">
        <v>3</v>
      </c>
      <c r="H116" s="562">
        <v>2</v>
      </c>
      <c r="I116" s="563">
        <v>38.369999999999997</v>
      </c>
      <c r="J116" s="564">
        <v>1</v>
      </c>
      <c r="K116" s="160"/>
      <c r="L116" s="161"/>
      <c r="M116" s="162"/>
      <c r="N116" s="163"/>
      <c r="O116" s="164"/>
    </row>
    <row r="117" spans="2:15" ht="26.25" customHeight="1" x14ac:dyDescent="0.2">
      <c r="B117" s="141"/>
      <c r="C117" s="1267" t="s">
        <v>82</v>
      </c>
      <c r="D117" s="1268"/>
      <c r="E117" s="1268"/>
      <c r="F117" s="1268"/>
      <c r="G117" s="734" t="s">
        <v>42</v>
      </c>
      <c r="H117" s="735" t="s">
        <v>43</v>
      </c>
      <c r="I117" s="736" t="s">
        <v>44</v>
      </c>
      <c r="J117" s="737" t="s">
        <v>83</v>
      </c>
      <c r="K117" s="1561" t="s">
        <v>343</v>
      </c>
      <c r="L117" s="1561"/>
      <c r="M117" s="1561"/>
      <c r="N117" s="1561"/>
      <c r="O117" s="1562"/>
    </row>
    <row r="118" spans="2:15" ht="26.25" customHeight="1" x14ac:dyDescent="0.2">
      <c r="B118" s="141"/>
      <c r="C118" s="1270"/>
      <c r="D118" s="1271"/>
      <c r="E118" s="1271"/>
      <c r="F118" s="1271"/>
      <c r="G118" s="165"/>
      <c r="H118" s="144"/>
      <c r="I118" s="145"/>
      <c r="J118" s="166"/>
      <c r="K118" s="1563"/>
      <c r="L118" s="1564"/>
      <c r="M118" s="1564"/>
      <c r="N118" s="1564"/>
      <c r="O118" s="1565"/>
    </row>
    <row r="119" spans="2:15" ht="26.25" customHeight="1" x14ac:dyDescent="0.2">
      <c r="B119" s="141"/>
      <c r="C119" s="1273"/>
      <c r="D119" s="1274"/>
      <c r="E119" s="1274"/>
      <c r="F119" s="1274"/>
      <c r="G119" s="167"/>
      <c r="H119" s="158"/>
      <c r="I119" s="159"/>
      <c r="J119" s="168"/>
      <c r="K119" s="1566"/>
      <c r="L119" s="1566"/>
      <c r="M119" s="1566"/>
      <c r="N119" s="1566"/>
      <c r="O119" s="1567"/>
    </row>
    <row r="120" spans="2:15" ht="48.75" customHeight="1" x14ac:dyDescent="0.2">
      <c r="B120" s="141"/>
      <c r="C120" s="1270" t="s">
        <v>45</v>
      </c>
      <c r="D120" s="1271"/>
      <c r="E120" s="1271"/>
      <c r="F120" s="1493"/>
      <c r="G120" s="1523" t="s">
        <v>46</v>
      </c>
      <c r="H120" s="1525" t="s">
        <v>718</v>
      </c>
      <c r="I120" s="169" t="s">
        <v>228</v>
      </c>
      <c r="J120" s="1527" t="s">
        <v>719</v>
      </c>
      <c r="K120" s="1527"/>
      <c r="L120" s="1527"/>
      <c r="M120" s="1527"/>
      <c r="N120" s="1528"/>
      <c r="O120" s="1529"/>
    </row>
    <row r="121" spans="2:15" ht="48.75" customHeight="1" x14ac:dyDescent="0.2">
      <c r="B121" s="141"/>
      <c r="C121" s="1273"/>
      <c r="D121" s="1274"/>
      <c r="E121" s="1274"/>
      <c r="F121" s="1515"/>
      <c r="G121" s="1524"/>
      <c r="H121" s="1526"/>
      <c r="I121" s="170" t="s">
        <v>227</v>
      </c>
      <c r="J121" s="1530" t="s">
        <v>720</v>
      </c>
      <c r="K121" s="1530"/>
      <c r="L121" s="1530"/>
      <c r="M121" s="1530"/>
      <c r="N121" s="1531"/>
      <c r="O121" s="1532"/>
    </row>
    <row r="122" spans="2:15" ht="26.25" customHeight="1" x14ac:dyDescent="0.2">
      <c r="B122" s="141"/>
      <c r="C122" s="1267" t="s">
        <v>47</v>
      </c>
      <c r="D122" s="1268"/>
      <c r="E122" s="1268"/>
      <c r="F122" s="1492"/>
      <c r="G122" s="741" t="s">
        <v>84</v>
      </c>
      <c r="H122" s="742"/>
      <c r="I122" s="171"/>
      <c r="J122" s="172"/>
      <c r="K122" s="171"/>
      <c r="L122" s="172"/>
      <c r="M122" s="171"/>
      <c r="N122" s="173"/>
      <c r="O122" s="174"/>
    </row>
    <row r="123" spans="2:15" ht="26.25" customHeight="1" x14ac:dyDescent="0.2">
      <c r="B123" s="141"/>
      <c r="C123" s="1270"/>
      <c r="D123" s="1271"/>
      <c r="E123" s="1271"/>
      <c r="F123" s="1493"/>
      <c r="G123" s="1523" t="s">
        <v>48</v>
      </c>
      <c r="H123" s="1137" t="s">
        <v>85</v>
      </c>
      <c r="I123" s="813" t="s">
        <v>444</v>
      </c>
      <c r="J123" s="745" t="s">
        <v>87</v>
      </c>
      <c r="K123" s="1534" t="s">
        <v>721</v>
      </c>
      <c r="L123" s="1535"/>
      <c r="M123" s="745" t="s">
        <v>44</v>
      </c>
      <c r="N123" s="814" t="s">
        <v>722</v>
      </c>
      <c r="O123" s="815" t="s">
        <v>905</v>
      </c>
    </row>
    <row r="124" spans="2:15" ht="26.25" customHeight="1" x14ac:dyDescent="0.2">
      <c r="B124" s="141"/>
      <c r="C124" s="1270"/>
      <c r="D124" s="1271"/>
      <c r="E124" s="1271"/>
      <c r="F124" s="1493"/>
      <c r="G124" s="1523"/>
      <c r="H124" s="1137"/>
      <c r="I124" s="1536" t="s">
        <v>177</v>
      </c>
      <c r="J124" s="1536"/>
      <c r="K124" s="816"/>
      <c r="L124" s="1519"/>
      <c r="M124" s="1519"/>
      <c r="N124" s="817" t="s">
        <v>275</v>
      </c>
      <c r="O124" s="818"/>
    </row>
    <row r="125" spans="2:15" ht="26.25" customHeight="1" x14ac:dyDescent="0.2">
      <c r="B125" s="141"/>
      <c r="C125" s="1270"/>
      <c r="D125" s="1271"/>
      <c r="E125" s="1271"/>
      <c r="F125" s="1493"/>
      <c r="G125" s="1523"/>
      <c r="H125" s="1137" t="s">
        <v>86</v>
      </c>
      <c r="I125" s="813" t="s">
        <v>723</v>
      </c>
      <c r="J125" s="745" t="s">
        <v>87</v>
      </c>
      <c r="K125" s="1537" t="s">
        <v>547</v>
      </c>
      <c r="L125" s="1538"/>
      <c r="M125" s="745" t="s">
        <v>44</v>
      </c>
      <c r="N125" s="819"/>
      <c r="O125" s="815" t="s">
        <v>276</v>
      </c>
    </row>
    <row r="126" spans="2:15" ht="26.25" customHeight="1" x14ac:dyDescent="0.2">
      <c r="B126" s="141"/>
      <c r="C126" s="1270"/>
      <c r="D126" s="1271"/>
      <c r="E126" s="1271"/>
      <c r="F126" s="1493"/>
      <c r="G126" s="1523"/>
      <c r="H126" s="1137"/>
      <c r="I126" s="1536" t="s">
        <v>177</v>
      </c>
      <c r="J126" s="1536"/>
      <c r="K126" s="816"/>
      <c r="L126" s="1519"/>
      <c r="M126" s="1519"/>
      <c r="N126" s="817" t="s">
        <v>275</v>
      </c>
      <c r="O126" s="818"/>
    </row>
    <row r="127" spans="2:15" ht="26.25" customHeight="1" x14ac:dyDescent="0.2">
      <c r="B127" s="141"/>
      <c r="C127" s="1270"/>
      <c r="D127" s="1271"/>
      <c r="E127" s="1271"/>
      <c r="F127" s="1493"/>
      <c r="G127" s="1523"/>
      <c r="H127" s="1539" t="s">
        <v>229</v>
      </c>
      <c r="I127" s="1541" t="s">
        <v>444</v>
      </c>
      <c r="J127" s="745" t="s">
        <v>87</v>
      </c>
      <c r="K127" s="1537" t="s">
        <v>724</v>
      </c>
      <c r="L127" s="1538"/>
      <c r="M127" s="745" t="s">
        <v>44</v>
      </c>
      <c r="N127" s="814" t="s">
        <v>725</v>
      </c>
      <c r="O127" s="815" t="s">
        <v>906</v>
      </c>
    </row>
    <row r="128" spans="2:15" ht="20.25" customHeight="1" x14ac:dyDescent="0.2">
      <c r="B128" s="141"/>
      <c r="C128" s="1270"/>
      <c r="D128" s="1271"/>
      <c r="E128" s="1271"/>
      <c r="F128" s="1493"/>
      <c r="G128" s="1523"/>
      <c r="H128" s="1539"/>
      <c r="I128" s="1541"/>
      <c r="J128" s="820"/>
      <c r="K128" s="821"/>
      <c r="L128" s="821"/>
      <c r="M128" s="821"/>
      <c r="N128" s="817"/>
      <c r="O128" s="818"/>
    </row>
    <row r="129" spans="2:15" ht="20.25" customHeight="1" x14ac:dyDescent="0.2">
      <c r="B129" s="141"/>
      <c r="C129" s="1270"/>
      <c r="D129" s="1271"/>
      <c r="E129" s="1271"/>
      <c r="F129" s="1493"/>
      <c r="G129" s="1523"/>
      <c r="H129" s="1539"/>
      <c r="I129" s="1541"/>
      <c r="J129" s="820"/>
      <c r="K129" s="821"/>
      <c r="L129" s="821"/>
      <c r="M129" s="821"/>
      <c r="N129" s="817"/>
      <c r="O129" s="818"/>
    </row>
    <row r="130" spans="2:15" ht="20.25" customHeight="1" x14ac:dyDescent="0.2">
      <c r="B130" s="141"/>
      <c r="C130" s="1270"/>
      <c r="D130" s="1271"/>
      <c r="E130" s="1271"/>
      <c r="F130" s="1493"/>
      <c r="G130" s="1523"/>
      <c r="H130" s="1539"/>
      <c r="I130" s="1541"/>
      <c r="J130" s="820"/>
      <c r="K130" s="821"/>
      <c r="L130" s="821"/>
      <c r="M130" s="821"/>
      <c r="N130" s="817"/>
      <c r="O130" s="818"/>
    </row>
    <row r="131" spans="2:15" ht="20.25" customHeight="1" x14ac:dyDescent="0.2">
      <c r="B131" s="141"/>
      <c r="C131" s="1270"/>
      <c r="D131" s="1271"/>
      <c r="E131" s="1271"/>
      <c r="F131" s="1493"/>
      <c r="G131" s="1523"/>
      <c r="H131" s="1539"/>
      <c r="I131" s="1541"/>
      <c r="J131" s="820"/>
      <c r="K131" s="821"/>
      <c r="L131" s="1542"/>
      <c r="M131" s="1542"/>
      <c r="N131" s="1542"/>
      <c r="O131" s="818" t="s">
        <v>307</v>
      </c>
    </row>
    <row r="132" spans="2:15" ht="26.25" customHeight="1" x14ac:dyDescent="0.2">
      <c r="B132" s="141"/>
      <c r="C132" s="1273"/>
      <c r="D132" s="1274"/>
      <c r="E132" s="1274"/>
      <c r="F132" s="1515"/>
      <c r="G132" s="1533"/>
      <c r="H132" s="1540"/>
      <c r="I132" s="1543" t="s">
        <v>177</v>
      </c>
      <c r="J132" s="1543"/>
      <c r="K132" s="822"/>
      <c r="L132" s="1544"/>
      <c r="M132" s="1544"/>
      <c r="N132" s="823" t="s">
        <v>275</v>
      </c>
      <c r="O132" s="824"/>
    </row>
    <row r="133" spans="2:15" ht="26.25" customHeight="1" x14ac:dyDescent="0.2">
      <c r="B133" s="141"/>
      <c r="C133" s="1267" t="s">
        <v>50</v>
      </c>
      <c r="D133" s="1268"/>
      <c r="E133" s="1268"/>
      <c r="F133" s="1492"/>
      <c r="G133" s="176" t="s">
        <v>87</v>
      </c>
      <c r="H133" s="1516" t="s">
        <v>726</v>
      </c>
      <c r="I133" s="1508"/>
      <c r="J133" s="1517"/>
      <c r="K133" s="177" t="s">
        <v>44</v>
      </c>
      <c r="L133" s="825" t="s">
        <v>727</v>
      </c>
      <c r="M133" s="179" t="s">
        <v>276</v>
      </c>
      <c r="N133" s="180"/>
      <c r="O133" s="181"/>
    </row>
    <row r="134" spans="2:15" ht="26.25" customHeight="1" x14ac:dyDescent="0.2">
      <c r="B134" s="141"/>
      <c r="C134" s="1270"/>
      <c r="D134" s="1271"/>
      <c r="E134" s="1271"/>
      <c r="F134" s="1493"/>
      <c r="G134" s="182" t="s">
        <v>51</v>
      </c>
      <c r="H134" s="183"/>
      <c r="I134" s="184"/>
      <c r="J134" s="185"/>
      <c r="K134" s="175" t="s">
        <v>178</v>
      </c>
      <c r="L134" s="1518"/>
      <c r="M134" s="1519"/>
      <c r="N134" s="1519"/>
      <c r="O134" s="1520"/>
    </row>
    <row r="135" spans="2:15" ht="26.25" customHeight="1" x14ac:dyDescent="0.2">
      <c r="B135" s="141"/>
      <c r="C135" s="1273"/>
      <c r="D135" s="1274"/>
      <c r="E135" s="1274"/>
      <c r="F135" s="1515"/>
      <c r="G135" s="186" t="s">
        <v>49</v>
      </c>
      <c r="H135" s="187" t="s">
        <v>396</v>
      </c>
      <c r="I135" s="1521"/>
      <c r="J135" s="1521"/>
      <c r="K135" s="98" t="s">
        <v>275</v>
      </c>
      <c r="L135" s="98"/>
      <c r="M135" s="98"/>
      <c r="N135" s="188"/>
      <c r="O135" s="189"/>
    </row>
    <row r="136" spans="2:15" ht="26.25" customHeight="1" x14ac:dyDescent="0.2">
      <c r="B136" s="141"/>
      <c r="C136" s="1281" t="s">
        <v>212</v>
      </c>
      <c r="D136" s="1282"/>
      <c r="E136" s="1282"/>
      <c r="F136" s="1522"/>
      <c r="G136" s="190"/>
      <c r="H136" s="121"/>
      <c r="I136" s="120"/>
      <c r="J136" s="1597" t="s">
        <v>728</v>
      </c>
      <c r="K136" s="1597"/>
      <c r="L136" s="1597"/>
      <c r="M136" s="1597"/>
      <c r="N136" s="1597"/>
      <c r="O136" s="1598"/>
    </row>
    <row r="137" spans="2:15" ht="26.25" customHeight="1" x14ac:dyDescent="0.2">
      <c r="B137" s="141"/>
      <c r="C137" s="1267" t="s">
        <v>88</v>
      </c>
      <c r="D137" s="1268"/>
      <c r="E137" s="1268"/>
      <c r="F137" s="1492"/>
      <c r="G137" s="741" t="s">
        <v>87</v>
      </c>
      <c r="H137" s="1516" t="s">
        <v>547</v>
      </c>
      <c r="I137" s="1508"/>
      <c r="J137" s="1517"/>
      <c r="K137" s="744" t="s">
        <v>44</v>
      </c>
      <c r="L137" s="178"/>
      <c r="M137" s="179" t="s">
        <v>276</v>
      </c>
      <c r="N137" s="180"/>
      <c r="O137" s="181"/>
    </row>
    <row r="138" spans="2:15" ht="26.25" customHeight="1" x14ac:dyDescent="0.2">
      <c r="B138" s="141"/>
      <c r="C138" s="1270"/>
      <c r="D138" s="1271"/>
      <c r="E138" s="1271"/>
      <c r="F138" s="1493"/>
      <c r="G138" s="743" t="s">
        <v>51</v>
      </c>
      <c r="H138" s="183"/>
      <c r="I138" s="184"/>
      <c r="J138" s="185"/>
      <c r="K138" s="745" t="s">
        <v>178</v>
      </c>
      <c r="L138" s="1518"/>
      <c r="M138" s="1519"/>
      <c r="N138" s="1519"/>
      <c r="O138" s="1520"/>
    </row>
    <row r="139" spans="2:15" ht="26.25" customHeight="1" x14ac:dyDescent="0.2">
      <c r="B139" s="141"/>
      <c r="C139" s="1273"/>
      <c r="D139" s="1274"/>
      <c r="E139" s="1274"/>
      <c r="F139" s="1515"/>
      <c r="G139" s="186" t="s">
        <v>49</v>
      </c>
      <c r="H139" s="187" t="s">
        <v>396</v>
      </c>
      <c r="I139" s="1521"/>
      <c r="J139" s="1521"/>
      <c r="K139" s="98" t="s">
        <v>275</v>
      </c>
      <c r="L139" s="98"/>
      <c r="M139" s="98"/>
      <c r="N139" s="188"/>
      <c r="O139" s="189"/>
    </row>
    <row r="140" spans="2:15" ht="26.25" customHeight="1" x14ac:dyDescent="0.2">
      <c r="B140" s="141"/>
      <c r="C140" s="1501" t="s">
        <v>397</v>
      </c>
      <c r="D140" s="1502"/>
      <c r="E140" s="1502"/>
      <c r="F140" s="1503"/>
      <c r="G140" s="1504"/>
      <c r="H140" s="1505"/>
      <c r="I140" s="1505"/>
      <c r="J140" s="1505"/>
      <c r="K140" s="1505"/>
      <c r="L140" s="1505"/>
      <c r="M140" s="1505"/>
      <c r="N140" s="1506"/>
      <c r="O140" s="1507"/>
    </row>
    <row r="141" spans="2:15" ht="26.25" customHeight="1" x14ac:dyDescent="0.2">
      <c r="B141" s="141"/>
      <c r="C141" s="1267" t="s">
        <v>89</v>
      </c>
      <c r="D141" s="1268"/>
      <c r="E141" s="1268"/>
      <c r="F141" s="1268"/>
      <c r="G141" s="191"/>
      <c r="H141" s="192"/>
      <c r="I141" s="172"/>
      <c r="J141" s="192"/>
      <c r="K141" s="193"/>
      <c r="L141" s="193"/>
      <c r="M141" s="1508"/>
      <c r="N141" s="1508"/>
      <c r="O141" s="1509"/>
    </row>
    <row r="142" spans="2:15" ht="26.25" customHeight="1" x14ac:dyDescent="0.2">
      <c r="B142" s="141"/>
      <c r="C142" s="1273"/>
      <c r="D142" s="1274"/>
      <c r="E142" s="1274"/>
      <c r="F142" s="1274"/>
      <c r="G142" s="746" t="s">
        <v>308</v>
      </c>
      <c r="H142" s="623" t="s">
        <v>729</v>
      </c>
      <c r="I142" s="194" t="s">
        <v>309</v>
      </c>
      <c r="J142" s="624" t="s">
        <v>730</v>
      </c>
      <c r="K142" s="195" t="s">
        <v>548</v>
      </c>
      <c r="L142" s="1510" t="s">
        <v>731</v>
      </c>
      <c r="M142" s="1511"/>
      <c r="N142" s="1511"/>
      <c r="O142" s="1512"/>
    </row>
    <row r="143" spans="2:15" ht="26.25" customHeight="1" x14ac:dyDescent="0.2">
      <c r="B143" s="141"/>
      <c r="C143" s="1320" t="s">
        <v>93</v>
      </c>
      <c r="D143" s="1321"/>
      <c r="E143" s="1321"/>
      <c r="F143" s="1321"/>
      <c r="G143" s="1320" t="s">
        <v>84</v>
      </c>
      <c r="H143" s="1322"/>
      <c r="I143" s="192"/>
      <c r="J143" s="172"/>
      <c r="K143" s="1320" t="s">
        <v>398</v>
      </c>
      <c r="L143" s="1322"/>
      <c r="M143" s="192"/>
      <c r="N143" s="172"/>
      <c r="O143" s="196"/>
    </row>
    <row r="144" spans="2:15" ht="26.25" customHeight="1" x14ac:dyDescent="0.2">
      <c r="B144" s="141"/>
      <c r="C144" s="1196"/>
      <c r="D144" s="1279"/>
      <c r="E144" s="1279"/>
      <c r="F144" s="1279"/>
      <c r="G144" s="1196" t="s">
        <v>45</v>
      </c>
      <c r="H144" s="1280"/>
      <c r="I144" s="184"/>
      <c r="J144" s="79"/>
      <c r="K144" s="1513" t="s">
        <v>47</v>
      </c>
      <c r="L144" s="1514"/>
      <c r="M144" s="184"/>
      <c r="N144" s="79"/>
      <c r="O144" s="197"/>
    </row>
    <row r="145" spans="2:15" ht="26.25" customHeight="1" x14ac:dyDescent="0.2">
      <c r="B145" s="141"/>
      <c r="C145" s="1320" t="s">
        <v>52</v>
      </c>
      <c r="D145" s="1321"/>
      <c r="E145" s="1321"/>
      <c r="F145" s="1485"/>
      <c r="G145" s="1487" t="s">
        <v>90</v>
      </c>
      <c r="H145" s="1488"/>
      <c r="I145" s="192"/>
      <c r="J145" s="172"/>
      <c r="K145" s="1377" t="s">
        <v>91</v>
      </c>
      <c r="L145" s="1489"/>
      <c r="M145" s="192"/>
      <c r="N145" s="172"/>
      <c r="O145" s="198"/>
    </row>
    <row r="146" spans="2:15" ht="26.25" customHeight="1" x14ac:dyDescent="0.2">
      <c r="B146" s="141"/>
      <c r="C146" s="1196"/>
      <c r="D146" s="1279"/>
      <c r="E146" s="1279"/>
      <c r="F146" s="1486"/>
      <c r="G146" s="1490" t="s">
        <v>92</v>
      </c>
      <c r="H146" s="1491"/>
      <c r="I146" s="84"/>
      <c r="J146" s="199"/>
      <c r="K146" s="1490" t="s">
        <v>213</v>
      </c>
      <c r="L146" s="1491"/>
      <c r="M146" s="84"/>
      <c r="N146" s="199"/>
      <c r="O146" s="200"/>
    </row>
    <row r="147" spans="2:15" ht="26.25" customHeight="1" x14ac:dyDescent="0.2">
      <c r="B147" s="141"/>
      <c r="C147" s="1267" t="s">
        <v>166</v>
      </c>
      <c r="D147" s="1268"/>
      <c r="E147" s="1268"/>
      <c r="F147" s="1492"/>
      <c r="G147" s="1320" t="s">
        <v>167</v>
      </c>
      <c r="H147" s="1322"/>
      <c r="I147" s="1497" t="s">
        <v>170</v>
      </c>
      <c r="J147" s="1498"/>
      <c r="K147" s="1499" t="s">
        <v>732</v>
      </c>
      <c r="L147" s="1500"/>
      <c r="M147" s="1469" t="s">
        <v>733</v>
      </c>
      <c r="N147" s="1470"/>
      <c r="O147" s="1471"/>
    </row>
    <row r="148" spans="2:15" ht="26.25" customHeight="1" x14ac:dyDescent="0.2">
      <c r="B148" s="141"/>
      <c r="C148" s="1270"/>
      <c r="D148" s="1271"/>
      <c r="E148" s="1271"/>
      <c r="F148" s="1493"/>
      <c r="G148" s="1472" t="s">
        <v>168</v>
      </c>
      <c r="H148" s="1260"/>
      <c r="I148" s="1473" t="s">
        <v>734</v>
      </c>
      <c r="J148" s="1473"/>
      <c r="K148" s="1473"/>
      <c r="L148" s="1473"/>
      <c r="M148" s="1473"/>
      <c r="N148" s="1474"/>
      <c r="O148" s="1475"/>
    </row>
    <row r="149" spans="2:15" ht="26.25" customHeight="1" thickBot="1" x14ac:dyDescent="0.25">
      <c r="B149" s="201"/>
      <c r="C149" s="1494"/>
      <c r="D149" s="1495"/>
      <c r="E149" s="1495"/>
      <c r="F149" s="1496"/>
      <c r="G149" s="1476" t="s">
        <v>169</v>
      </c>
      <c r="H149" s="1217"/>
      <c r="I149" s="1477" t="s">
        <v>735</v>
      </c>
      <c r="J149" s="1477"/>
      <c r="K149" s="1477"/>
      <c r="L149" s="1477"/>
      <c r="M149" s="1477"/>
      <c r="N149" s="1478"/>
      <c r="O149" s="1479"/>
    </row>
    <row r="150" spans="2:15" s="67" customFormat="1" ht="26.25" customHeight="1" thickBot="1" x14ac:dyDescent="0.25">
      <c r="B150" s="1480" t="s">
        <v>513</v>
      </c>
      <c r="C150" s="1480"/>
      <c r="D150" s="1480"/>
      <c r="E150" s="1480"/>
      <c r="F150" s="1480"/>
      <c r="G150" s="1480"/>
      <c r="H150" s="1480"/>
      <c r="I150" s="1480"/>
      <c r="J150" s="1480"/>
      <c r="K150" s="1480"/>
      <c r="L150" s="1480"/>
      <c r="M150" s="1480"/>
      <c r="N150" s="801"/>
      <c r="O150" s="801"/>
    </row>
    <row r="151" spans="2:15" ht="21.75" customHeight="1" x14ac:dyDescent="0.2">
      <c r="B151" s="985" t="s">
        <v>94</v>
      </c>
      <c r="C151" s="986"/>
      <c r="D151" s="986"/>
      <c r="E151" s="986"/>
      <c r="F151" s="986"/>
      <c r="G151" s="202"/>
      <c r="H151" s="202"/>
      <c r="I151" s="202"/>
      <c r="J151" s="202"/>
      <c r="K151" s="202"/>
      <c r="L151" s="202"/>
      <c r="M151" s="1481"/>
      <c r="N151" s="1482"/>
      <c r="O151" s="1483"/>
    </row>
    <row r="152" spans="2:15" ht="20.100000000000001" customHeight="1" x14ac:dyDescent="0.2">
      <c r="B152" s="203"/>
      <c r="C152" s="1428" t="s">
        <v>102</v>
      </c>
      <c r="D152" s="1428"/>
      <c r="E152" s="1428"/>
      <c r="F152" s="1428"/>
      <c r="G152" s="1326" t="s">
        <v>63</v>
      </c>
      <c r="H152" s="1326"/>
      <c r="I152" s="1326" t="s">
        <v>53</v>
      </c>
      <c r="J152" s="1326"/>
      <c r="K152" s="1429" t="s">
        <v>54</v>
      </c>
      <c r="L152" s="1429" t="s">
        <v>101</v>
      </c>
      <c r="M152" s="937" t="s">
        <v>484</v>
      </c>
      <c r="N152" s="901"/>
      <c r="O152" s="902"/>
    </row>
    <row r="153" spans="2:15" ht="20.100000000000001" customHeight="1" x14ac:dyDescent="0.2">
      <c r="B153" s="203"/>
      <c r="C153" s="1428"/>
      <c r="D153" s="1428"/>
      <c r="E153" s="1428"/>
      <c r="F153" s="1428"/>
      <c r="G153" s="747" t="s">
        <v>55</v>
      </c>
      <c r="H153" s="748" t="s">
        <v>100</v>
      </c>
      <c r="I153" s="747" t="s">
        <v>55</v>
      </c>
      <c r="J153" s="748" t="s">
        <v>100</v>
      </c>
      <c r="K153" s="1429"/>
      <c r="L153" s="1429"/>
      <c r="M153" s="943"/>
      <c r="N153" s="1484"/>
      <c r="O153" s="1298"/>
    </row>
    <row r="154" spans="2:15" ht="21.75" customHeight="1" x14ac:dyDescent="0.2">
      <c r="B154" s="203"/>
      <c r="C154" s="1461" t="s">
        <v>95</v>
      </c>
      <c r="D154" s="1461"/>
      <c r="E154" s="1461"/>
      <c r="F154" s="1461"/>
      <c r="G154" s="626"/>
      <c r="H154" s="627">
        <v>1</v>
      </c>
      <c r="I154" s="628"/>
      <c r="J154" s="627"/>
      <c r="K154" s="629">
        <f>SUM(G154:J154)</f>
        <v>1</v>
      </c>
      <c r="L154" s="629">
        <v>0.5</v>
      </c>
      <c r="M154" s="1462" t="s">
        <v>736</v>
      </c>
      <c r="N154" s="1463"/>
      <c r="O154" s="1464"/>
    </row>
    <row r="155" spans="2:15" ht="21.75" customHeight="1" x14ac:dyDescent="0.2">
      <c r="B155" s="203"/>
      <c r="C155" s="1410" t="s">
        <v>96</v>
      </c>
      <c r="D155" s="1410"/>
      <c r="E155" s="1410"/>
      <c r="F155" s="1410"/>
      <c r="G155" s="630">
        <v>1</v>
      </c>
      <c r="H155" s="631"/>
      <c r="I155" s="632"/>
      <c r="J155" s="631"/>
      <c r="K155" s="633">
        <f>SUM(G155:J155)</f>
        <v>1</v>
      </c>
      <c r="L155" s="633">
        <v>1</v>
      </c>
      <c r="M155" s="1441"/>
      <c r="N155" s="1442"/>
      <c r="O155" s="1443"/>
    </row>
    <row r="156" spans="2:15" ht="21.75" customHeight="1" x14ac:dyDescent="0.2">
      <c r="B156" s="203"/>
      <c r="C156" s="1465" t="s">
        <v>314</v>
      </c>
      <c r="D156" s="1465"/>
      <c r="E156" s="1465"/>
      <c r="F156" s="1465"/>
      <c r="G156" s="634">
        <v>1</v>
      </c>
      <c r="H156" s="635">
        <v>1</v>
      </c>
      <c r="I156" s="636">
        <v>2</v>
      </c>
      <c r="J156" s="635"/>
      <c r="K156" s="637">
        <v>4</v>
      </c>
      <c r="L156" s="637">
        <v>2.2000000000000002</v>
      </c>
      <c r="M156" s="1466" t="s">
        <v>95</v>
      </c>
      <c r="N156" s="1467"/>
      <c r="O156" s="1468"/>
    </row>
    <row r="157" spans="2:15" ht="21.75" customHeight="1" x14ac:dyDescent="0.2">
      <c r="B157" s="203"/>
      <c r="C157" s="1410" t="s">
        <v>315</v>
      </c>
      <c r="D157" s="1410"/>
      <c r="E157" s="1410"/>
      <c r="F157" s="1410"/>
      <c r="G157" s="630"/>
      <c r="H157" s="631"/>
      <c r="I157" s="632"/>
      <c r="J157" s="631"/>
      <c r="K157" s="633">
        <f t="shared" ref="K157:K164" si="0">SUM(G157:J157)</f>
        <v>0</v>
      </c>
      <c r="L157" s="633"/>
      <c r="M157" s="1452"/>
      <c r="N157" s="1453"/>
      <c r="O157" s="1454"/>
    </row>
    <row r="158" spans="2:15" ht="20.100000000000001" customHeight="1" x14ac:dyDescent="0.2">
      <c r="B158" s="203"/>
      <c r="C158" s="1465" t="s">
        <v>316</v>
      </c>
      <c r="D158" s="1465"/>
      <c r="E158" s="1465"/>
      <c r="F158" s="1465"/>
      <c r="G158" s="636">
        <v>17</v>
      </c>
      <c r="H158" s="635"/>
      <c r="I158" s="636">
        <v>3</v>
      </c>
      <c r="J158" s="638"/>
      <c r="K158" s="637">
        <f t="shared" si="0"/>
        <v>20</v>
      </c>
      <c r="L158" s="639">
        <v>18.7</v>
      </c>
      <c r="M158" s="1466"/>
      <c r="N158" s="1467"/>
      <c r="O158" s="1468"/>
    </row>
    <row r="159" spans="2:15" ht="20.100000000000001" customHeight="1" x14ac:dyDescent="0.2">
      <c r="B159" s="203"/>
      <c r="C159" s="1451" t="s">
        <v>317</v>
      </c>
      <c r="D159" s="1451"/>
      <c r="E159" s="1451"/>
      <c r="F159" s="1451"/>
      <c r="G159" s="640"/>
      <c r="H159" s="641"/>
      <c r="I159" s="640"/>
      <c r="J159" s="642"/>
      <c r="K159" s="643">
        <f t="shared" si="0"/>
        <v>0</v>
      </c>
      <c r="L159" s="644"/>
      <c r="M159" s="1452"/>
      <c r="N159" s="1453"/>
      <c r="O159" s="1454"/>
    </row>
    <row r="160" spans="2:15" ht="21.75" customHeight="1" x14ac:dyDescent="0.2">
      <c r="B160" s="203"/>
      <c r="C160" s="1455" t="s">
        <v>64</v>
      </c>
      <c r="D160" s="1456"/>
      <c r="E160" s="1456"/>
      <c r="F160" s="1457"/>
      <c r="G160" s="645"/>
      <c r="H160" s="646"/>
      <c r="I160" s="647">
        <v>1</v>
      </c>
      <c r="J160" s="646"/>
      <c r="K160" s="648">
        <f t="shared" si="0"/>
        <v>1</v>
      </c>
      <c r="L160" s="648"/>
      <c r="M160" s="1458" t="s">
        <v>57</v>
      </c>
      <c r="N160" s="1459"/>
      <c r="O160" s="1460"/>
    </row>
    <row r="161" spans="2:15" ht="21.75" customHeight="1" x14ac:dyDescent="0.2">
      <c r="B161" s="203"/>
      <c r="C161" s="1414" t="s">
        <v>62</v>
      </c>
      <c r="D161" s="1414"/>
      <c r="E161" s="1414"/>
      <c r="F161" s="1414"/>
      <c r="G161" s="649">
        <v>1</v>
      </c>
      <c r="H161" s="650"/>
      <c r="I161" s="651"/>
      <c r="J161" s="650"/>
      <c r="K161" s="652">
        <f t="shared" si="0"/>
        <v>1</v>
      </c>
      <c r="L161" s="652">
        <v>1</v>
      </c>
      <c r="M161" s="1438"/>
      <c r="N161" s="1439"/>
      <c r="O161" s="1440"/>
    </row>
    <row r="162" spans="2:15" ht="20.100000000000001" customHeight="1" x14ac:dyDescent="0.2">
      <c r="B162" s="203"/>
      <c r="C162" s="1414" t="s">
        <v>97</v>
      </c>
      <c r="D162" s="1414"/>
      <c r="E162" s="1414"/>
      <c r="F162" s="1414"/>
      <c r="G162" s="651"/>
      <c r="H162" s="650"/>
      <c r="I162" s="651">
        <v>1</v>
      </c>
      <c r="J162" s="653"/>
      <c r="K162" s="652">
        <f t="shared" si="0"/>
        <v>1</v>
      </c>
      <c r="L162" s="654"/>
      <c r="M162" s="1438" t="s">
        <v>908</v>
      </c>
      <c r="N162" s="1439"/>
      <c r="O162" s="1440"/>
    </row>
    <row r="163" spans="2:15" ht="21.75" customHeight="1" x14ac:dyDescent="0.2">
      <c r="B163" s="203"/>
      <c r="C163" s="1414" t="s">
        <v>98</v>
      </c>
      <c r="D163" s="1414"/>
      <c r="E163" s="1414"/>
      <c r="F163" s="1414"/>
      <c r="G163" s="649"/>
      <c r="H163" s="650"/>
      <c r="I163" s="651"/>
      <c r="J163" s="650"/>
      <c r="K163" s="652">
        <f t="shared" si="0"/>
        <v>0</v>
      </c>
      <c r="L163" s="652"/>
      <c r="M163" s="1438" t="s">
        <v>737</v>
      </c>
      <c r="N163" s="1439"/>
      <c r="O163" s="1440"/>
    </row>
    <row r="164" spans="2:15" ht="21.75" customHeight="1" x14ac:dyDescent="0.2">
      <c r="B164" s="203"/>
      <c r="C164" s="1414" t="s">
        <v>99</v>
      </c>
      <c r="D164" s="1414"/>
      <c r="E164" s="1414"/>
      <c r="F164" s="1414"/>
      <c r="G164" s="649">
        <v>1</v>
      </c>
      <c r="H164" s="650">
        <v>1</v>
      </c>
      <c r="I164" s="651"/>
      <c r="J164" s="650"/>
      <c r="K164" s="652">
        <f t="shared" si="0"/>
        <v>2</v>
      </c>
      <c r="L164" s="652"/>
      <c r="M164" s="1438" t="s">
        <v>907</v>
      </c>
      <c r="N164" s="1439"/>
      <c r="O164" s="1440"/>
    </row>
    <row r="165" spans="2:15" ht="21.75" customHeight="1" thickBot="1" x14ac:dyDescent="0.25">
      <c r="B165" s="203"/>
      <c r="C165" s="1410" t="s">
        <v>103</v>
      </c>
      <c r="D165" s="1410"/>
      <c r="E165" s="1410"/>
      <c r="F165" s="1410"/>
      <c r="G165" s="630"/>
      <c r="H165" s="631"/>
      <c r="I165" s="632">
        <v>1</v>
      </c>
      <c r="J165" s="631"/>
      <c r="K165" s="633">
        <f>SUM(G165:J165)</f>
        <v>1</v>
      </c>
      <c r="L165" s="633"/>
      <c r="M165" s="1441" t="s">
        <v>738</v>
      </c>
      <c r="N165" s="1442"/>
      <c r="O165" s="1443"/>
    </row>
    <row r="166" spans="2:15" ht="21.75" customHeight="1" thickBot="1" x14ac:dyDescent="0.25">
      <c r="B166" s="1444" t="s">
        <v>324</v>
      </c>
      <c r="C166" s="1445"/>
      <c r="D166" s="1445"/>
      <c r="E166" s="1445"/>
      <c r="F166" s="1446"/>
      <c r="G166" s="625">
        <v>40</v>
      </c>
      <c r="H166" s="212" t="s">
        <v>56</v>
      </c>
      <c r="I166" s="212"/>
      <c r="J166" s="212"/>
      <c r="K166" s="212"/>
      <c r="L166" s="212"/>
      <c r="M166" s="1447"/>
      <c r="N166" s="1448"/>
      <c r="O166" s="1449"/>
    </row>
    <row r="167" spans="2:15" ht="21.75" customHeight="1" x14ac:dyDescent="0.2">
      <c r="B167" s="1390" t="s">
        <v>104</v>
      </c>
      <c r="C167" s="1450"/>
      <c r="D167" s="1450"/>
      <c r="E167" s="1450"/>
      <c r="F167" s="1450"/>
      <c r="G167" s="751"/>
      <c r="H167" s="752"/>
      <c r="I167" s="752"/>
      <c r="J167" s="752"/>
      <c r="K167" s="752"/>
      <c r="L167" s="752"/>
      <c r="M167" s="1274"/>
      <c r="N167" s="1432"/>
      <c r="O167" s="1433"/>
    </row>
    <row r="168" spans="2:15" ht="20.100000000000001" customHeight="1" x14ac:dyDescent="0.2">
      <c r="B168" s="749"/>
      <c r="C168" s="1428" t="s">
        <v>102</v>
      </c>
      <c r="D168" s="1428"/>
      <c r="E168" s="1428"/>
      <c r="F168" s="1428"/>
      <c r="G168" s="1326" t="s">
        <v>63</v>
      </c>
      <c r="H168" s="1326"/>
      <c r="I168" s="1326" t="s">
        <v>53</v>
      </c>
      <c r="J168" s="1326"/>
      <c r="K168" s="1429" t="s">
        <v>54</v>
      </c>
      <c r="L168" s="1429" t="s">
        <v>101</v>
      </c>
      <c r="M168" s="1267" t="s">
        <v>72</v>
      </c>
      <c r="N168" s="1430"/>
      <c r="O168" s="1431"/>
    </row>
    <row r="169" spans="2:15" ht="20.100000000000001" customHeight="1" x14ac:dyDescent="0.2">
      <c r="B169" s="750"/>
      <c r="C169" s="1428"/>
      <c r="D169" s="1428"/>
      <c r="E169" s="1428"/>
      <c r="F169" s="1428"/>
      <c r="G169" s="747" t="s">
        <v>55</v>
      </c>
      <c r="H169" s="748" t="s">
        <v>100</v>
      </c>
      <c r="I169" s="747" t="s">
        <v>55</v>
      </c>
      <c r="J169" s="748" t="s">
        <v>100</v>
      </c>
      <c r="K169" s="1429"/>
      <c r="L169" s="1429"/>
      <c r="M169" s="1273"/>
      <c r="N169" s="1432"/>
      <c r="O169" s="1433"/>
    </row>
    <row r="170" spans="2:15" ht="20.100000000000001" customHeight="1" x14ac:dyDescent="0.2">
      <c r="B170" s="750"/>
      <c r="C170" s="1434" t="s">
        <v>175</v>
      </c>
      <c r="D170" s="1434"/>
      <c r="E170" s="1434"/>
      <c r="F170" s="1434"/>
      <c r="G170" s="826"/>
      <c r="H170" s="827"/>
      <c r="I170" s="826"/>
      <c r="J170" s="828"/>
      <c r="K170" s="573">
        <f t="shared" ref="K170:K177" si="1">SUM(G170:J170)</f>
        <v>0</v>
      </c>
      <c r="L170" s="573"/>
      <c r="M170" s="1435"/>
      <c r="N170" s="1436"/>
      <c r="O170" s="1437"/>
    </row>
    <row r="171" spans="2:15" ht="20.100000000000001" customHeight="1" x14ac:dyDescent="0.2">
      <c r="B171" s="750"/>
      <c r="C171" s="1418" t="s">
        <v>105</v>
      </c>
      <c r="D171" s="1418"/>
      <c r="E171" s="1418"/>
      <c r="F171" s="1418"/>
      <c r="G171" s="651">
        <v>15</v>
      </c>
      <c r="H171" s="650"/>
      <c r="I171" s="651">
        <v>2</v>
      </c>
      <c r="J171" s="653"/>
      <c r="K171" s="572">
        <f t="shared" si="1"/>
        <v>17</v>
      </c>
      <c r="L171" s="572">
        <v>15.7</v>
      </c>
      <c r="M171" s="1415"/>
      <c r="N171" s="1416"/>
      <c r="O171" s="1417"/>
    </row>
    <row r="172" spans="2:15" ht="21.75" customHeight="1" x14ac:dyDescent="0.2">
      <c r="B172" s="750"/>
      <c r="C172" s="1418" t="s">
        <v>399</v>
      </c>
      <c r="D172" s="1418"/>
      <c r="E172" s="1418"/>
      <c r="F172" s="1418"/>
      <c r="G172" s="649">
        <v>1</v>
      </c>
      <c r="H172" s="650"/>
      <c r="I172" s="651"/>
      <c r="J172" s="650"/>
      <c r="K172" s="570">
        <f t="shared" si="1"/>
        <v>1</v>
      </c>
      <c r="L172" s="570">
        <v>1</v>
      </c>
      <c r="M172" s="1415"/>
      <c r="N172" s="1416"/>
      <c r="O172" s="1417"/>
    </row>
    <row r="173" spans="2:15" ht="21.75" customHeight="1" x14ac:dyDescent="0.2">
      <c r="B173" s="750"/>
      <c r="C173" s="1418" t="s">
        <v>400</v>
      </c>
      <c r="D173" s="1418"/>
      <c r="E173" s="1418"/>
      <c r="F173" s="1418"/>
      <c r="G173" s="649">
        <v>1</v>
      </c>
      <c r="H173" s="650"/>
      <c r="I173" s="651">
        <v>1</v>
      </c>
      <c r="J173" s="650"/>
      <c r="K173" s="570">
        <f t="shared" si="1"/>
        <v>2</v>
      </c>
      <c r="L173" s="570">
        <v>2</v>
      </c>
      <c r="M173" s="1415"/>
      <c r="N173" s="1416"/>
      <c r="O173" s="1417"/>
    </row>
    <row r="174" spans="2:15" ht="21.75" customHeight="1" x14ac:dyDescent="0.2">
      <c r="B174" s="750"/>
      <c r="C174" s="1418" t="s">
        <v>106</v>
      </c>
      <c r="D174" s="1418"/>
      <c r="E174" s="1418"/>
      <c r="F174" s="1418"/>
      <c r="G174" s="649"/>
      <c r="H174" s="650"/>
      <c r="I174" s="651"/>
      <c r="J174" s="650"/>
      <c r="K174" s="570">
        <f t="shared" si="1"/>
        <v>0</v>
      </c>
      <c r="L174" s="570"/>
      <c r="M174" s="1415"/>
      <c r="N174" s="1416"/>
      <c r="O174" s="1417"/>
    </row>
    <row r="175" spans="2:15" ht="21.75" customHeight="1" x14ac:dyDescent="0.2">
      <c r="B175" s="750"/>
      <c r="C175" s="1418" t="s">
        <v>417</v>
      </c>
      <c r="D175" s="1418"/>
      <c r="E175" s="1418"/>
      <c r="F175" s="1418"/>
      <c r="G175" s="630">
        <v>1</v>
      </c>
      <c r="H175" s="631"/>
      <c r="I175" s="632"/>
      <c r="J175" s="631"/>
      <c r="K175" s="570">
        <f>SUM(G175:J175)</f>
        <v>1</v>
      </c>
      <c r="L175" s="567"/>
      <c r="M175" s="1415"/>
      <c r="N175" s="1419"/>
      <c r="O175" s="1420"/>
    </row>
    <row r="176" spans="2:15" ht="21.75" customHeight="1" x14ac:dyDescent="0.2">
      <c r="B176" s="750"/>
      <c r="C176" s="1418" t="s">
        <v>418</v>
      </c>
      <c r="D176" s="1418"/>
      <c r="E176" s="1418"/>
      <c r="F176" s="1418"/>
      <c r="G176" s="630"/>
      <c r="H176" s="631"/>
      <c r="I176" s="632"/>
      <c r="J176" s="631"/>
      <c r="K176" s="570">
        <f t="shared" si="1"/>
        <v>0</v>
      </c>
      <c r="L176" s="567"/>
      <c r="M176" s="1415"/>
      <c r="N176" s="1419"/>
      <c r="O176" s="1420"/>
    </row>
    <row r="177" spans="2:15" ht="21.75" customHeight="1" thickBot="1" x14ac:dyDescent="0.25">
      <c r="B177" s="750"/>
      <c r="C177" s="1421" t="s">
        <v>424</v>
      </c>
      <c r="D177" s="1422"/>
      <c r="E177" s="1422"/>
      <c r="F177" s="1423"/>
      <c r="G177" s="630"/>
      <c r="H177" s="631"/>
      <c r="I177" s="632"/>
      <c r="J177" s="631"/>
      <c r="K177" s="567">
        <f t="shared" si="1"/>
        <v>0</v>
      </c>
      <c r="L177" s="567"/>
      <c r="M177" s="1411"/>
      <c r="N177" s="1412"/>
      <c r="O177" s="1413"/>
    </row>
    <row r="178" spans="2:15" ht="21.75" customHeight="1" x14ac:dyDescent="0.2">
      <c r="B178" s="1394" t="s">
        <v>107</v>
      </c>
      <c r="C178" s="1424"/>
      <c r="D178" s="1424"/>
      <c r="E178" s="1424"/>
      <c r="F178" s="1424"/>
      <c r="G178" s="753"/>
      <c r="H178" s="754"/>
      <c r="I178" s="754"/>
      <c r="J178" s="754"/>
      <c r="K178" s="754"/>
      <c r="L178" s="754"/>
      <c r="M178" s="1425"/>
      <c r="N178" s="1426"/>
      <c r="O178" s="1427"/>
    </row>
    <row r="179" spans="2:15" ht="20.100000000000001" customHeight="1" x14ac:dyDescent="0.2">
      <c r="B179" s="749"/>
      <c r="C179" s="1428" t="s">
        <v>102</v>
      </c>
      <c r="D179" s="1428"/>
      <c r="E179" s="1428"/>
      <c r="F179" s="1428"/>
      <c r="G179" s="1326" t="s">
        <v>63</v>
      </c>
      <c r="H179" s="1326"/>
      <c r="I179" s="1326" t="s">
        <v>53</v>
      </c>
      <c r="J179" s="1326"/>
      <c r="K179" s="1429" t="s">
        <v>54</v>
      </c>
      <c r="L179" s="1429" t="s">
        <v>101</v>
      </c>
      <c r="M179" s="1267" t="s">
        <v>72</v>
      </c>
      <c r="N179" s="1430"/>
      <c r="O179" s="1431"/>
    </row>
    <row r="180" spans="2:15" ht="20.100000000000001" customHeight="1" x14ac:dyDescent="0.2">
      <c r="B180" s="750"/>
      <c r="C180" s="1428"/>
      <c r="D180" s="1428"/>
      <c r="E180" s="1428"/>
      <c r="F180" s="1428"/>
      <c r="G180" s="747" t="s">
        <v>55</v>
      </c>
      <c r="H180" s="748" t="s">
        <v>100</v>
      </c>
      <c r="I180" s="747" t="s">
        <v>55</v>
      </c>
      <c r="J180" s="748" t="s">
        <v>100</v>
      </c>
      <c r="K180" s="1429"/>
      <c r="L180" s="1429"/>
      <c r="M180" s="1273"/>
      <c r="N180" s="1432"/>
      <c r="O180" s="1433"/>
    </row>
    <row r="181" spans="2:15" ht="21.75" customHeight="1" x14ac:dyDescent="0.2">
      <c r="B181" s="203"/>
      <c r="C181" s="1410" t="s">
        <v>59</v>
      </c>
      <c r="D181" s="1410"/>
      <c r="E181" s="1410"/>
      <c r="F181" s="1410"/>
      <c r="G181" s="204"/>
      <c r="H181" s="205"/>
      <c r="I181" s="566"/>
      <c r="J181" s="565"/>
      <c r="K181" s="567">
        <f t="shared" ref="K181:K187" si="2">SUM(G181:J181)</f>
        <v>0</v>
      </c>
      <c r="L181" s="206"/>
      <c r="M181" s="1411"/>
      <c r="N181" s="1412"/>
      <c r="O181" s="1413"/>
    </row>
    <row r="182" spans="2:15" ht="20.100000000000001" customHeight="1" x14ac:dyDescent="0.2">
      <c r="B182" s="203"/>
      <c r="C182" s="1414" t="s">
        <v>57</v>
      </c>
      <c r="D182" s="1414"/>
      <c r="E182" s="1414"/>
      <c r="F182" s="1414"/>
      <c r="G182" s="209"/>
      <c r="H182" s="208"/>
      <c r="I182" s="569">
        <v>1</v>
      </c>
      <c r="J182" s="571"/>
      <c r="K182" s="572">
        <f t="shared" si="2"/>
        <v>1</v>
      </c>
      <c r="L182" s="211"/>
      <c r="M182" s="1415"/>
      <c r="N182" s="1416"/>
      <c r="O182" s="1417"/>
    </row>
    <row r="183" spans="2:15" ht="21.75" customHeight="1" x14ac:dyDescent="0.2">
      <c r="B183" s="203"/>
      <c r="C183" s="1414" t="s">
        <v>58</v>
      </c>
      <c r="D183" s="1414"/>
      <c r="E183" s="1414"/>
      <c r="F183" s="1414"/>
      <c r="G183" s="207"/>
      <c r="H183" s="208"/>
      <c r="I183" s="569"/>
      <c r="J183" s="568"/>
      <c r="K183" s="570">
        <f t="shared" si="2"/>
        <v>0</v>
      </c>
      <c r="L183" s="210"/>
      <c r="M183" s="1415"/>
      <c r="N183" s="1416"/>
      <c r="O183" s="1417"/>
    </row>
    <row r="184" spans="2:15" ht="21.75" customHeight="1" x14ac:dyDescent="0.2">
      <c r="B184" s="203"/>
      <c r="C184" s="1414" t="s">
        <v>604</v>
      </c>
      <c r="D184" s="1414"/>
      <c r="E184" s="1414"/>
      <c r="F184" s="1414"/>
      <c r="G184" s="207"/>
      <c r="H184" s="208"/>
      <c r="I184" s="569"/>
      <c r="J184" s="568"/>
      <c r="K184" s="570">
        <f>SUM(G184:J184)</f>
        <v>0</v>
      </c>
      <c r="L184" s="210"/>
      <c r="M184" s="1415"/>
      <c r="N184" s="1416"/>
      <c r="O184" s="1417"/>
    </row>
    <row r="185" spans="2:15" ht="21.75" customHeight="1" x14ac:dyDescent="0.2">
      <c r="B185" s="203"/>
      <c r="C185" s="1414" t="s">
        <v>603</v>
      </c>
      <c r="D185" s="1414"/>
      <c r="E185" s="1414"/>
      <c r="F185" s="1414"/>
      <c r="G185" s="207"/>
      <c r="H185" s="208"/>
      <c r="I185" s="569"/>
      <c r="J185" s="568"/>
      <c r="K185" s="570">
        <f t="shared" si="2"/>
        <v>0</v>
      </c>
      <c r="L185" s="210"/>
      <c r="M185" s="1415"/>
      <c r="N185" s="1416"/>
      <c r="O185" s="1417"/>
    </row>
    <row r="186" spans="2:15" ht="21.75" customHeight="1" x14ac:dyDescent="0.2">
      <c r="B186" s="203"/>
      <c r="C186" s="1414" t="s">
        <v>601</v>
      </c>
      <c r="D186" s="1414"/>
      <c r="E186" s="1414"/>
      <c r="F186" s="1414"/>
      <c r="G186" s="207"/>
      <c r="H186" s="208"/>
      <c r="I186" s="569"/>
      <c r="J186" s="568"/>
      <c r="K186" s="570">
        <f t="shared" si="2"/>
        <v>0</v>
      </c>
      <c r="L186" s="210"/>
      <c r="M186" s="1415"/>
      <c r="N186" s="1416"/>
      <c r="O186" s="1417"/>
    </row>
    <row r="187" spans="2:15" ht="21.75" customHeight="1" thickBot="1" x14ac:dyDescent="0.25">
      <c r="B187" s="213"/>
      <c r="C187" s="1384" t="s">
        <v>605</v>
      </c>
      <c r="D187" s="1385"/>
      <c r="E187" s="1385"/>
      <c r="F187" s="1386"/>
      <c r="G187" s="214"/>
      <c r="H187" s="215"/>
      <c r="I187" s="575"/>
      <c r="J187" s="574"/>
      <c r="K187" s="576">
        <f t="shared" si="2"/>
        <v>0</v>
      </c>
      <c r="L187" s="216"/>
      <c r="M187" s="1387"/>
      <c r="N187" s="1388"/>
      <c r="O187" s="1389"/>
    </row>
    <row r="188" spans="2:15" ht="21.75" customHeight="1" thickBot="1" x14ac:dyDescent="0.25">
      <c r="B188" s="1390" t="s">
        <v>108</v>
      </c>
      <c r="C188" s="1391"/>
      <c r="D188" s="1391"/>
      <c r="E188" s="1391"/>
      <c r="F188" s="1392"/>
      <c r="G188" s="1393"/>
      <c r="H188" s="906"/>
      <c r="I188" s="906"/>
      <c r="J188" s="906"/>
      <c r="K188" s="906"/>
      <c r="L188" s="906"/>
      <c r="M188" s="906"/>
      <c r="N188" s="1303"/>
      <c r="O188" s="1304"/>
    </row>
    <row r="189" spans="2:15" ht="21.75" customHeight="1" x14ac:dyDescent="0.2">
      <c r="B189" s="1394" t="s">
        <v>109</v>
      </c>
      <c r="C189" s="1395"/>
      <c r="D189" s="1395"/>
      <c r="E189" s="1395"/>
      <c r="F189" s="1395"/>
      <c r="G189" s="1398"/>
      <c r="H189" s="1400" t="s">
        <v>112</v>
      </c>
      <c r="I189" s="1401"/>
      <c r="J189" s="1402"/>
      <c r="K189" s="1400" t="s">
        <v>401</v>
      </c>
      <c r="L189" s="1402"/>
      <c r="M189" s="1406" t="s">
        <v>402</v>
      </c>
      <c r="N189" s="1407"/>
      <c r="O189" s="1408" t="s">
        <v>72</v>
      </c>
    </row>
    <row r="190" spans="2:15" ht="21.75" customHeight="1" x14ac:dyDescent="0.2">
      <c r="B190" s="1390"/>
      <c r="C190" s="1391"/>
      <c r="D190" s="1391"/>
      <c r="E190" s="1391"/>
      <c r="F190" s="1391"/>
      <c r="G190" s="1399"/>
      <c r="H190" s="1403"/>
      <c r="I190" s="1404"/>
      <c r="J190" s="1405"/>
      <c r="K190" s="755" t="s">
        <v>61</v>
      </c>
      <c r="L190" s="755" t="s">
        <v>60</v>
      </c>
      <c r="M190" s="755" t="s">
        <v>61</v>
      </c>
      <c r="N190" s="755" t="s">
        <v>60</v>
      </c>
      <c r="O190" s="1409"/>
    </row>
    <row r="191" spans="2:15" ht="21.75" customHeight="1" x14ac:dyDescent="0.2">
      <c r="B191" s="1390"/>
      <c r="C191" s="1391"/>
      <c r="D191" s="1391"/>
      <c r="E191" s="1391"/>
      <c r="F191" s="1391"/>
      <c r="G191" s="743" t="s">
        <v>110</v>
      </c>
      <c r="H191" s="577">
        <v>0.6875</v>
      </c>
      <c r="I191" s="809" t="s">
        <v>18</v>
      </c>
      <c r="J191" s="578">
        <v>0.39583333333333331</v>
      </c>
      <c r="K191" s="579" t="s">
        <v>80</v>
      </c>
      <c r="L191" s="579" t="s">
        <v>444</v>
      </c>
      <c r="M191" s="579" t="s">
        <v>80</v>
      </c>
      <c r="N191" s="579" t="s">
        <v>444</v>
      </c>
      <c r="O191" s="580"/>
    </row>
    <row r="192" spans="2:15" ht="21.75" customHeight="1" thickBot="1" x14ac:dyDescent="0.25">
      <c r="B192" s="1396"/>
      <c r="C192" s="1397"/>
      <c r="D192" s="1397"/>
      <c r="E192" s="1397"/>
      <c r="F192" s="1397"/>
      <c r="G192" s="217" t="s">
        <v>111</v>
      </c>
      <c r="H192" s="581"/>
      <c r="I192" s="582" t="s">
        <v>18</v>
      </c>
      <c r="J192" s="583"/>
      <c r="K192" s="584" t="s">
        <v>80</v>
      </c>
      <c r="L192" s="584" t="s">
        <v>80</v>
      </c>
      <c r="M192" s="584" t="s">
        <v>80</v>
      </c>
      <c r="N192" s="584" t="s">
        <v>80</v>
      </c>
      <c r="O192" s="585"/>
    </row>
    <row r="193" spans="2:16" ht="21.75" customHeight="1" thickBot="1" x14ac:dyDescent="0.25">
      <c r="B193" s="1344" t="s">
        <v>113</v>
      </c>
      <c r="C193" s="1345"/>
      <c r="D193" s="1345"/>
      <c r="E193" s="1345"/>
      <c r="F193" s="1345"/>
      <c r="G193" s="1345"/>
      <c r="H193" s="1345"/>
      <c r="I193" s="1345"/>
      <c r="J193" s="218" t="s">
        <v>80</v>
      </c>
      <c r="K193" s="219"/>
      <c r="L193" s="219"/>
      <c r="M193" s="1064"/>
      <c r="N193" s="904"/>
      <c r="O193" s="905"/>
    </row>
    <row r="194" spans="2:16" ht="21.75" customHeight="1" x14ac:dyDescent="0.2">
      <c r="B194" s="220" t="s">
        <v>425</v>
      </c>
      <c r="C194" s="221"/>
      <c r="D194" s="221"/>
      <c r="E194" s="221"/>
      <c r="F194" s="221"/>
      <c r="G194" s="221"/>
      <c r="H194" s="221"/>
      <c r="I194" s="221"/>
      <c r="J194" s="222"/>
      <c r="K194" s="223"/>
      <c r="L194" s="223"/>
      <c r="M194" s="778"/>
      <c r="N194" s="775"/>
      <c r="O194" s="224"/>
      <c r="P194" s="225"/>
    </row>
    <row r="195" spans="2:16" ht="22.5" customHeight="1" x14ac:dyDescent="0.2">
      <c r="B195" s="1346"/>
      <c r="C195" s="1348" t="s">
        <v>661</v>
      </c>
      <c r="D195" s="1349"/>
      <c r="E195" s="1349"/>
      <c r="F195" s="1350"/>
      <c r="G195" s="1357" t="s">
        <v>238</v>
      </c>
      <c r="H195" s="1358"/>
      <c r="I195" s="1358"/>
      <c r="J195" s="1358"/>
      <c r="K195" s="226"/>
      <c r="L195" s="972" t="s">
        <v>239</v>
      </c>
      <c r="M195" s="972"/>
      <c r="N195" s="972"/>
      <c r="O195" s="198"/>
    </row>
    <row r="196" spans="2:16" ht="22.5" customHeight="1" x14ac:dyDescent="0.2">
      <c r="B196" s="1346"/>
      <c r="C196" s="1351"/>
      <c r="D196" s="1352"/>
      <c r="E196" s="1352"/>
      <c r="F196" s="1353"/>
      <c r="G196" s="1359"/>
      <c r="H196" s="1360"/>
      <c r="I196" s="1360"/>
      <c r="J196" s="1360"/>
      <c r="K196" s="227"/>
      <c r="L196" s="974" t="s">
        <v>240</v>
      </c>
      <c r="M196" s="974"/>
      <c r="N196" s="974"/>
      <c r="O196" s="228"/>
    </row>
    <row r="197" spans="2:16" ht="22.5" customHeight="1" x14ac:dyDescent="0.2">
      <c r="B197" s="1346"/>
      <c r="C197" s="1351"/>
      <c r="D197" s="1352"/>
      <c r="E197" s="1352"/>
      <c r="F197" s="1353"/>
      <c r="G197" s="1359"/>
      <c r="H197" s="1360"/>
      <c r="I197" s="1360"/>
      <c r="J197" s="1360"/>
      <c r="K197" s="227"/>
      <c r="L197" s="974" t="s">
        <v>241</v>
      </c>
      <c r="M197" s="974"/>
      <c r="N197" s="974"/>
      <c r="O197" s="228"/>
    </row>
    <row r="198" spans="2:16" ht="22.5" customHeight="1" x14ac:dyDescent="0.2">
      <c r="B198" s="1346"/>
      <c r="C198" s="1351"/>
      <c r="D198" s="1352"/>
      <c r="E198" s="1352"/>
      <c r="F198" s="1353"/>
      <c r="G198" s="1359"/>
      <c r="H198" s="1360"/>
      <c r="I198" s="1360"/>
      <c r="J198" s="1360"/>
      <c r="K198" s="227"/>
      <c r="L198" s="974" t="s">
        <v>242</v>
      </c>
      <c r="M198" s="974"/>
      <c r="N198" s="974"/>
      <c r="O198" s="228"/>
    </row>
    <row r="199" spans="2:16" x14ac:dyDescent="0.2">
      <c r="B199" s="1346"/>
      <c r="C199" s="1351"/>
      <c r="D199" s="1352"/>
      <c r="E199" s="1352"/>
      <c r="F199" s="1353"/>
      <c r="G199" s="1361" t="s">
        <v>243</v>
      </c>
      <c r="H199" s="1362"/>
      <c r="I199" s="1362"/>
      <c r="J199" s="1363"/>
      <c r="K199" s="1365">
        <v>1.7</v>
      </c>
      <c r="L199" s="1367" t="s">
        <v>320</v>
      </c>
      <c r="M199" s="1369">
        <v>1</v>
      </c>
      <c r="N199" s="229"/>
      <c r="O199" s="230"/>
    </row>
    <row r="200" spans="2:16" x14ac:dyDescent="0.2">
      <c r="B200" s="1346"/>
      <c r="C200" s="1354"/>
      <c r="D200" s="1355"/>
      <c r="E200" s="1355"/>
      <c r="F200" s="1356"/>
      <c r="G200" s="1359"/>
      <c r="H200" s="1360"/>
      <c r="I200" s="1360"/>
      <c r="J200" s="1364"/>
      <c r="K200" s="1366"/>
      <c r="L200" s="1368"/>
      <c r="M200" s="1370"/>
      <c r="N200" s="231"/>
      <c r="O200" s="232"/>
    </row>
    <row r="201" spans="2:16" ht="22.5" customHeight="1" x14ac:dyDescent="0.2">
      <c r="B201" s="1346"/>
      <c r="C201" s="1371" t="s">
        <v>662</v>
      </c>
      <c r="D201" s="1372"/>
      <c r="E201" s="1372"/>
      <c r="F201" s="1373"/>
      <c r="G201" s="1377" t="s">
        <v>244</v>
      </c>
      <c r="H201" s="1261"/>
      <c r="I201" s="1261"/>
      <c r="J201" s="1306"/>
      <c r="K201" s="1378"/>
      <c r="L201" s="1140"/>
      <c r="M201" s="1140"/>
      <c r="N201" s="1140"/>
      <c r="O201" s="1141"/>
    </row>
    <row r="202" spans="2:16" ht="22.5" customHeight="1" x14ac:dyDescent="0.2">
      <c r="B202" s="1346"/>
      <c r="C202" s="1351"/>
      <c r="D202" s="1352"/>
      <c r="E202" s="1352"/>
      <c r="F202" s="1353"/>
      <c r="G202" s="1377" t="s">
        <v>245</v>
      </c>
      <c r="H202" s="1261"/>
      <c r="I202" s="1261"/>
      <c r="J202" s="1306"/>
      <c r="K202" s="1378"/>
      <c r="L202" s="1140"/>
      <c r="M202" s="1140"/>
      <c r="N202" s="1140"/>
      <c r="O202" s="1141"/>
    </row>
    <row r="203" spans="2:16" ht="22.5" customHeight="1" x14ac:dyDescent="0.2">
      <c r="B203" s="1346"/>
      <c r="C203" s="1351"/>
      <c r="D203" s="1352"/>
      <c r="E203" s="1352"/>
      <c r="F203" s="1353"/>
      <c r="G203" s="1377" t="s">
        <v>246</v>
      </c>
      <c r="H203" s="1261"/>
      <c r="I203" s="1261"/>
      <c r="J203" s="1306"/>
      <c r="K203" s="1378"/>
      <c r="L203" s="1140"/>
      <c r="M203" s="1140"/>
      <c r="N203" s="1140"/>
      <c r="O203" s="1141"/>
    </row>
    <row r="204" spans="2:16" ht="22.5" customHeight="1" thickBot="1" x14ac:dyDescent="0.25">
      <c r="B204" s="1347"/>
      <c r="C204" s="1374"/>
      <c r="D204" s="1375"/>
      <c r="E204" s="1375"/>
      <c r="F204" s="1376"/>
      <c r="G204" s="1379" t="s">
        <v>247</v>
      </c>
      <c r="H204" s="1219"/>
      <c r="I204" s="1219"/>
      <c r="J204" s="1380"/>
      <c r="K204" s="1381"/>
      <c r="L204" s="1382"/>
      <c r="M204" s="1382"/>
      <c r="N204" s="1382"/>
      <c r="O204" s="1383"/>
    </row>
    <row r="205" spans="2:16" ht="22.5" customHeight="1" x14ac:dyDescent="0.2">
      <c r="B205" s="233" t="s">
        <v>319</v>
      </c>
      <c r="C205" s="756"/>
      <c r="D205" s="756"/>
      <c r="E205" s="756"/>
      <c r="F205" s="756"/>
      <c r="G205" s="756"/>
      <c r="H205" s="757"/>
      <c r="I205" s="757"/>
      <c r="J205" s="757"/>
      <c r="K205" s="756"/>
      <c r="L205" s="757"/>
      <c r="M205" s="789"/>
      <c r="N205" s="789"/>
      <c r="O205" s="790"/>
    </row>
    <row r="206" spans="2:16" ht="24.75" customHeight="1" x14ac:dyDescent="0.2">
      <c r="B206" s="1324"/>
      <c r="C206" s="1326" t="s">
        <v>95</v>
      </c>
      <c r="D206" s="1326"/>
      <c r="E206" s="1326"/>
      <c r="F206" s="1327" t="s">
        <v>450</v>
      </c>
      <c r="G206" s="1327"/>
      <c r="H206" s="1327"/>
      <c r="I206" s="758"/>
      <c r="J206" s="759"/>
      <c r="K206" s="1328" t="s">
        <v>403</v>
      </c>
      <c r="L206" s="1329"/>
      <c r="M206" s="1330" t="s">
        <v>739</v>
      </c>
      <c r="N206" s="1310"/>
      <c r="O206" s="1311"/>
    </row>
    <row r="207" spans="2:16" ht="24.75" customHeight="1" x14ac:dyDescent="0.2">
      <c r="B207" s="1324"/>
      <c r="C207" s="1326"/>
      <c r="D207" s="1326"/>
      <c r="E207" s="1326"/>
      <c r="F207" s="1331" t="s">
        <v>230</v>
      </c>
      <c r="G207" s="1331"/>
      <c r="H207" s="1331"/>
      <c r="I207" s="760"/>
      <c r="J207" s="761"/>
      <c r="K207" s="1332" t="s">
        <v>237</v>
      </c>
      <c r="L207" s="1256"/>
      <c r="M207" s="1264" t="s">
        <v>740</v>
      </c>
      <c r="N207" s="1010"/>
      <c r="O207" s="1011"/>
    </row>
    <row r="208" spans="2:16" ht="24.75" customHeight="1" x14ac:dyDescent="0.2">
      <c r="B208" s="1324"/>
      <c r="C208" s="1333"/>
      <c r="D208" s="1333"/>
      <c r="E208" s="1333"/>
      <c r="F208" s="1326" t="s">
        <v>61</v>
      </c>
      <c r="G208" s="1326"/>
      <c r="H208" s="1326" t="s">
        <v>60</v>
      </c>
      <c r="I208" s="1326"/>
      <c r="J208" s="1326" t="s">
        <v>96</v>
      </c>
      <c r="K208" s="1326"/>
      <c r="L208" s="1326" t="s">
        <v>64</v>
      </c>
      <c r="M208" s="1326"/>
      <c r="N208" s="1326" t="s">
        <v>62</v>
      </c>
      <c r="O208" s="1334"/>
    </row>
    <row r="209" spans="2:15" ht="24.75" customHeight="1" x14ac:dyDescent="0.2">
      <c r="B209" s="1324"/>
      <c r="C209" s="1333"/>
      <c r="D209" s="1333"/>
      <c r="E209" s="1333"/>
      <c r="F209" s="762" t="s">
        <v>63</v>
      </c>
      <c r="G209" s="763" t="s">
        <v>53</v>
      </c>
      <c r="H209" s="762" t="s">
        <v>63</v>
      </c>
      <c r="I209" s="763" t="s">
        <v>53</v>
      </c>
      <c r="J209" s="762" t="s">
        <v>63</v>
      </c>
      <c r="K209" s="763" t="s">
        <v>53</v>
      </c>
      <c r="L209" s="762" t="s">
        <v>63</v>
      </c>
      <c r="M209" s="763" t="s">
        <v>53</v>
      </c>
      <c r="N209" s="762" t="s">
        <v>63</v>
      </c>
      <c r="O209" s="764" t="s">
        <v>53</v>
      </c>
    </row>
    <row r="210" spans="2:15" ht="28.5" customHeight="1" x14ac:dyDescent="0.2">
      <c r="B210" s="1324"/>
      <c r="C210" s="1126" t="s">
        <v>321</v>
      </c>
      <c r="D210" s="1126"/>
      <c r="E210" s="1126"/>
      <c r="F210" s="655"/>
      <c r="G210" s="656"/>
      <c r="H210" s="655">
        <v>3</v>
      </c>
      <c r="I210" s="657"/>
      <c r="J210" s="655"/>
      <c r="K210" s="657"/>
      <c r="L210" s="655"/>
      <c r="M210" s="657"/>
      <c r="N210" s="655"/>
      <c r="O210" s="658"/>
    </row>
    <row r="211" spans="2:15" ht="28.5" customHeight="1" x14ac:dyDescent="0.2">
      <c r="B211" s="1324"/>
      <c r="C211" s="1126" t="s">
        <v>322</v>
      </c>
      <c r="D211" s="1126"/>
      <c r="E211" s="1126"/>
      <c r="F211" s="659"/>
      <c r="G211" s="656"/>
      <c r="H211" s="655"/>
      <c r="I211" s="657">
        <v>2</v>
      </c>
      <c r="J211" s="655"/>
      <c r="K211" s="657"/>
      <c r="L211" s="655"/>
      <c r="M211" s="657"/>
      <c r="N211" s="655"/>
      <c r="O211" s="658"/>
    </row>
    <row r="212" spans="2:15" ht="28.5" customHeight="1" x14ac:dyDescent="0.2">
      <c r="B212" s="1324"/>
      <c r="C212" s="1335" t="s">
        <v>236</v>
      </c>
      <c r="D212" s="1338" t="s">
        <v>231</v>
      </c>
      <c r="E212" s="1338"/>
      <c r="F212" s="660"/>
      <c r="G212" s="661"/>
      <c r="H212" s="660">
        <v>3</v>
      </c>
      <c r="I212" s="662"/>
      <c r="J212" s="660"/>
      <c r="K212" s="662"/>
      <c r="L212" s="660"/>
      <c r="M212" s="662"/>
      <c r="N212" s="660"/>
      <c r="O212" s="663"/>
    </row>
    <row r="213" spans="2:15" ht="28.5" customHeight="1" x14ac:dyDescent="0.2">
      <c r="B213" s="1324"/>
      <c r="C213" s="1336"/>
      <c r="D213" s="1339" t="s">
        <v>232</v>
      </c>
      <c r="E213" s="1339"/>
      <c r="F213" s="664"/>
      <c r="G213" s="665"/>
      <c r="H213" s="664">
        <v>1</v>
      </c>
      <c r="I213" s="666"/>
      <c r="J213" s="664"/>
      <c r="K213" s="666"/>
      <c r="L213" s="664"/>
      <c r="M213" s="666"/>
      <c r="N213" s="664"/>
      <c r="O213" s="667"/>
    </row>
    <row r="214" spans="2:15" ht="28.5" customHeight="1" x14ac:dyDescent="0.2">
      <c r="B214" s="1324"/>
      <c r="C214" s="1336"/>
      <c r="D214" s="1339" t="s">
        <v>233</v>
      </c>
      <c r="E214" s="1339"/>
      <c r="F214" s="664"/>
      <c r="G214" s="665"/>
      <c r="H214" s="664">
        <v>2</v>
      </c>
      <c r="I214" s="666">
        <v>1</v>
      </c>
      <c r="J214" s="664"/>
      <c r="K214" s="666"/>
      <c r="L214" s="664"/>
      <c r="M214" s="666"/>
      <c r="N214" s="664"/>
      <c r="O214" s="667"/>
    </row>
    <row r="215" spans="2:15" ht="28.5" customHeight="1" x14ac:dyDescent="0.2">
      <c r="B215" s="1324"/>
      <c r="C215" s="1336"/>
      <c r="D215" s="1339" t="s">
        <v>234</v>
      </c>
      <c r="E215" s="1339"/>
      <c r="F215" s="664"/>
      <c r="G215" s="665"/>
      <c r="H215" s="664">
        <v>6</v>
      </c>
      <c r="I215" s="666">
        <v>2</v>
      </c>
      <c r="J215" s="664">
        <v>1</v>
      </c>
      <c r="K215" s="666"/>
      <c r="L215" s="664"/>
      <c r="M215" s="666"/>
      <c r="N215" s="664">
        <v>1</v>
      </c>
      <c r="O215" s="667"/>
    </row>
    <row r="216" spans="2:15" ht="28.5" customHeight="1" x14ac:dyDescent="0.2">
      <c r="B216" s="1324"/>
      <c r="C216" s="1337"/>
      <c r="D216" s="1340" t="s">
        <v>235</v>
      </c>
      <c r="E216" s="1340"/>
      <c r="F216" s="668">
        <v>2</v>
      </c>
      <c r="G216" s="669">
        <v>2</v>
      </c>
      <c r="H216" s="668">
        <v>5</v>
      </c>
      <c r="I216" s="669"/>
      <c r="J216" s="668"/>
      <c r="K216" s="669"/>
      <c r="L216" s="668"/>
      <c r="M216" s="669">
        <v>1</v>
      </c>
      <c r="N216" s="668"/>
      <c r="O216" s="670"/>
    </row>
    <row r="217" spans="2:15" ht="34.5" customHeight="1" thickBot="1" x14ac:dyDescent="0.25">
      <c r="B217" s="1325"/>
      <c r="C217" s="1341" t="s">
        <v>323</v>
      </c>
      <c r="D217" s="1342"/>
      <c r="E217" s="1343"/>
      <c r="F217" s="234"/>
      <c r="G217" s="235"/>
      <c r="H217" s="236"/>
      <c r="I217" s="235"/>
      <c r="J217" s="235"/>
      <c r="K217" s="235"/>
      <c r="L217" s="235"/>
      <c r="M217" s="235"/>
      <c r="N217" s="235"/>
      <c r="O217" s="237"/>
    </row>
    <row r="218" spans="2:15" ht="13.5" customHeight="1" x14ac:dyDescent="0.2">
      <c r="B218" s="238"/>
      <c r="C218" s="128"/>
      <c r="D218" s="128"/>
      <c r="E218" s="128"/>
      <c r="F218" s="128"/>
      <c r="G218" s="239"/>
      <c r="H218" s="128"/>
      <c r="I218" s="128"/>
      <c r="J218" s="128"/>
      <c r="K218" s="128"/>
      <c r="L218" s="128"/>
      <c r="M218" s="128"/>
      <c r="N218" s="128"/>
      <c r="O218" s="128"/>
    </row>
    <row r="219" spans="2:15" s="67" customFormat="1" ht="26.25" customHeight="1" thickBot="1" x14ac:dyDescent="0.25">
      <c r="B219" s="1308" t="s">
        <v>514</v>
      </c>
      <c r="C219" s="1308"/>
      <c r="D219" s="1308"/>
      <c r="E219" s="1308"/>
      <c r="F219" s="1308"/>
      <c r="G219" s="1308"/>
      <c r="H219" s="240"/>
      <c r="I219" s="241"/>
      <c r="J219" s="241"/>
      <c r="K219" s="241"/>
      <c r="L219" s="241"/>
      <c r="M219" s="241"/>
      <c r="N219" s="241"/>
      <c r="O219" s="241"/>
    </row>
    <row r="220" spans="2:15" ht="26.25" customHeight="1" x14ac:dyDescent="0.2">
      <c r="B220" s="985" t="s">
        <v>470</v>
      </c>
      <c r="C220" s="986"/>
      <c r="D220" s="986"/>
      <c r="E220" s="986"/>
      <c r="F220" s="986"/>
      <c r="G220" s="986"/>
      <c r="H220" s="986"/>
      <c r="I220" s="986"/>
      <c r="J220" s="986"/>
      <c r="K220" s="986"/>
      <c r="L220" s="986"/>
      <c r="M220" s="986"/>
      <c r="N220" s="986"/>
      <c r="O220" s="996"/>
    </row>
    <row r="221" spans="2:15" ht="78" customHeight="1" thickBot="1" x14ac:dyDescent="0.25">
      <c r="B221" s="242"/>
      <c r="C221" s="1309" t="s">
        <v>741</v>
      </c>
      <c r="D221" s="1310"/>
      <c r="E221" s="1310"/>
      <c r="F221" s="1310"/>
      <c r="G221" s="1310"/>
      <c r="H221" s="1310"/>
      <c r="I221" s="1310"/>
      <c r="J221" s="1310"/>
      <c r="K221" s="1310"/>
      <c r="L221" s="1310"/>
      <c r="M221" s="1310"/>
      <c r="N221" s="1310"/>
      <c r="O221" s="1311"/>
    </row>
    <row r="222" spans="2:15" ht="26.25" customHeight="1" x14ac:dyDescent="0.2">
      <c r="B222" s="985" t="s">
        <v>471</v>
      </c>
      <c r="C222" s="986"/>
      <c r="D222" s="986"/>
      <c r="E222" s="986"/>
      <c r="F222" s="986"/>
      <c r="G222" s="986"/>
      <c r="H222" s="986"/>
      <c r="I222" s="986"/>
      <c r="J222" s="986"/>
      <c r="K222" s="986"/>
      <c r="L222" s="986"/>
      <c r="M222" s="986"/>
      <c r="N222" s="1312"/>
      <c r="O222" s="1313"/>
    </row>
    <row r="223" spans="2:15" ht="20.25" customHeight="1" x14ac:dyDescent="0.2">
      <c r="B223" s="243"/>
      <c r="C223" s="1314" t="s">
        <v>31</v>
      </c>
      <c r="D223" s="1315"/>
      <c r="E223" s="1316"/>
      <c r="F223" s="1317" t="s">
        <v>405</v>
      </c>
      <c r="G223" s="1317"/>
      <c r="H223" s="1317"/>
      <c r="I223" s="1317"/>
      <c r="J223" s="1317"/>
      <c r="K223" s="1317"/>
      <c r="L223" s="1317"/>
      <c r="M223" s="1317"/>
      <c r="N223" s="1318" t="s">
        <v>406</v>
      </c>
      <c r="O223" s="1319"/>
    </row>
    <row r="224" spans="2:15" ht="33.75" customHeight="1" x14ac:dyDescent="0.2">
      <c r="B224" s="244"/>
      <c r="C224" s="1320" t="s">
        <v>404</v>
      </c>
      <c r="D224" s="1321"/>
      <c r="E224" s="1322"/>
      <c r="F224" s="1001" t="s">
        <v>742</v>
      </c>
      <c r="G224" s="1001"/>
      <c r="H224" s="1001"/>
      <c r="I224" s="1001"/>
      <c r="J224" s="1001"/>
      <c r="K224" s="1001"/>
      <c r="L224" s="1001"/>
      <c r="M224" s="1001"/>
      <c r="N224" s="1323" t="s">
        <v>407</v>
      </c>
      <c r="O224" s="1259"/>
    </row>
    <row r="225" spans="2:23" ht="51.75" customHeight="1" x14ac:dyDescent="0.2">
      <c r="B225" s="244"/>
      <c r="C225" s="1196" t="s">
        <v>37</v>
      </c>
      <c r="D225" s="1261"/>
      <c r="E225" s="1306"/>
      <c r="F225" s="835" t="s">
        <v>198</v>
      </c>
      <c r="G225" s="835"/>
      <c r="H225" s="835"/>
      <c r="I225" s="835"/>
      <c r="J225" s="835"/>
      <c r="K225" s="835"/>
      <c r="L225" s="835"/>
      <c r="M225" s="835"/>
      <c r="N225" s="1307" t="s">
        <v>407</v>
      </c>
      <c r="O225" s="1262"/>
    </row>
    <row r="226" spans="2:23" ht="59.25" customHeight="1" x14ac:dyDescent="0.2">
      <c r="B226" s="244"/>
      <c r="C226" s="1196" t="s">
        <v>445</v>
      </c>
      <c r="D226" s="1261"/>
      <c r="E226" s="1306"/>
      <c r="F226" s="835" t="s">
        <v>754</v>
      </c>
      <c r="G226" s="835"/>
      <c r="H226" s="835"/>
      <c r="I226" s="835"/>
      <c r="J226" s="835"/>
      <c r="K226" s="835"/>
      <c r="L226" s="835"/>
      <c r="M226" s="835"/>
      <c r="N226" s="1307" t="s">
        <v>407</v>
      </c>
      <c r="O226" s="1262"/>
    </row>
    <row r="227" spans="2:23" ht="51" customHeight="1" x14ac:dyDescent="0.2">
      <c r="B227" s="244"/>
      <c r="C227" s="1196" t="s">
        <v>743</v>
      </c>
      <c r="D227" s="1261"/>
      <c r="E227" s="1306"/>
      <c r="F227" s="835" t="s">
        <v>744</v>
      </c>
      <c r="G227" s="835"/>
      <c r="H227" s="835"/>
      <c r="I227" s="835"/>
      <c r="J227" s="835"/>
      <c r="K227" s="835"/>
      <c r="L227" s="835"/>
      <c r="M227" s="835"/>
      <c r="N227" s="1307" t="s">
        <v>407</v>
      </c>
      <c r="O227" s="1262"/>
    </row>
    <row r="228" spans="2:23" ht="33.75" customHeight="1" x14ac:dyDescent="0.2">
      <c r="B228" s="244"/>
      <c r="C228" s="1196" t="s">
        <v>745</v>
      </c>
      <c r="D228" s="1261"/>
      <c r="E228" s="1306"/>
      <c r="F228" s="835" t="s">
        <v>746</v>
      </c>
      <c r="G228" s="835"/>
      <c r="H228" s="835"/>
      <c r="I228" s="835"/>
      <c r="J228" s="835"/>
      <c r="K228" s="835"/>
      <c r="L228" s="835"/>
      <c r="M228" s="835"/>
      <c r="N228" s="1307" t="s">
        <v>407</v>
      </c>
      <c r="O228" s="1262"/>
    </row>
    <row r="229" spans="2:23" ht="33.75" customHeight="1" x14ac:dyDescent="0.2">
      <c r="B229" s="244"/>
      <c r="C229" s="1196" t="s">
        <v>747</v>
      </c>
      <c r="D229" s="1261"/>
      <c r="E229" s="1306"/>
      <c r="F229" s="835" t="s">
        <v>748</v>
      </c>
      <c r="G229" s="835"/>
      <c r="H229" s="835"/>
      <c r="I229" s="835"/>
      <c r="J229" s="835"/>
      <c r="K229" s="835"/>
      <c r="L229" s="835"/>
      <c r="M229" s="835"/>
      <c r="N229" s="1307" t="s">
        <v>407</v>
      </c>
      <c r="O229" s="1262"/>
    </row>
    <row r="230" spans="2:23" ht="51" customHeight="1" x14ac:dyDescent="0.2">
      <c r="B230" s="244"/>
      <c r="C230" s="1196" t="s">
        <v>749</v>
      </c>
      <c r="D230" s="1261"/>
      <c r="E230" s="1306"/>
      <c r="F230" s="835" t="s">
        <v>750</v>
      </c>
      <c r="G230" s="835"/>
      <c r="H230" s="835"/>
      <c r="I230" s="835"/>
      <c r="J230" s="835"/>
      <c r="K230" s="835"/>
      <c r="L230" s="835"/>
      <c r="M230" s="835"/>
      <c r="N230" s="1307" t="s">
        <v>407</v>
      </c>
      <c r="O230" s="1262"/>
    </row>
    <row r="231" spans="2:23" ht="51.75" customHeight="1" x14ac:dyDescent="0.2">
      <c r="B231" s="244"/>
      <c r="C231" s="1196" t="s">
        <v>114</v>
      </c>
      <c r="D231" s="1261"/>
      <c r="E231" s="1306"/>
      <c r="F231" s="835" t="s">
        <v>609</v>
      </c>
      <c r="G231" s="835"/>
      <c r="H231" s="835"/>
      <c r="I231" s="835"/>
      <c r="J231" s="835"/>
      <c r="K231" s="835"/>
      <c r="L231" s="835"/>
      <c r="M231" s="835"/>
      <c r="N231" s="1307" t="s">
        <v>407</v>
      </c>
      <c r="O231" s="1262"/>
    </row>
    <row r="232" spans="2:23" ht="33.75" customHeight="1" x14ac:dyDescent="0.2">
      <c r="B232" s="244"/>
      <c r="C232" s="1270" t="s">
        <v>115</v>
      </c>
      <c r="D232" s="1605"/>
      <c r="E232" s="1803"/>
      <c r="F232" s="1621" t="s">
        <v>751</v>
      </c>
      <c r="G232" s="1621"/>
      <c r="H232" s="1621"/>
      <c r="I232" s="1621"/>
      <c r="J232" s="1621"/>
      <c r="K232" s="1621"/>
      <c r="L232" s="1621"/>
      <c r="M232" s="1621"/>
      <c r="N232" s="1804" t="s">
        <v>407</v>
      </c>
      <c r="O232" s="1805"/>
    </row>
    <row r="233" spans="2:23" ht="33.75" customHeight="1" thickBot="1" x14ac:dyDescent="0.25">
      <c r="B233" s="244"/>
      <c r="C233" s="1806" t="s">
        <v>752</v>
      </c>
      <c r="D233" s="1219"/>
      <c r="E233" s="1380"/>
      <c r="F233" s="1006" t="s">
        <v>753</v>
      </c>
      <c r="G233" s="1006"/>
      <c r="H233" s="1006"/>
      <c r="I233" s="1006"/>
      <c r="J233" s="1006"/>
      <c r="K233" s="1006"/>
      <c r="L233" s="1006"/>
      <c r="M233" s="1006"/>
      <c r="N233" s="1807" t="s">
        <v>407</v>
      </c>
      <c r="O233" s="1220"/>
    </row>
    <row r="234" spans="2:23" ht="31.5" customHeight="1" x14ac:dyDescent="0.2">
      <c r="B234" s="1796" t="s">
        <v>116</v>
      </c>
      <c r="C234" s="987"/>
      <c r="D234" s="987"/>
      <c r="E234" s="987"/>
      <c r="F234" s="987"/>
      <c r="G234" s="987"/>
      <c r="H234" s="987"/>
      <c r="I234" s="987"/>
      <c r="J234" s="987"/>
      <c r="K234" s="987"/>
      <c r="L234" s="987"/>
      <c r="M234" s="987"/>
      <c r="N234" s="987"/>
      <c r="O234" s="1797"/>
    </row>
    <row r="235" spans="2:23" ht="50.25" customHeight="1" thickBot="1" x14ac:dyDescent="0.25">
      <c r="B235" s="245"/>
      <c r="C235" s="1798" t="s">
        <v>755</v>
      </c>
      <c r="D235" s="1799"/>
      <c r="E235" s="1799"/>
      <c r="F235" s="1799"/>
      <c r="G235" s="1799"/>
      <c r="H235" s="1799"/>
      <c r="I235" s="1799"/>
      <c r="J235" s="1799"/>
      <c r="K235" s="1799"/>
      <c r="L235" s="1799"/>
      <c r="M235" s="1799"/>
      <c r="N235" s="1799"/>
      <c r="O235" s="1800"/>
    </row>
    <row r="236" spans="2:23" ht="26.25" customHeight="1" x14ac:dyDescent="0.2">
      <c r="B236" s="1801" t="s">
        <v>451</v>
      </c>
      <c r="C236" s="1802"/>
      <c r="D236" s="1802"/>
      <c r="E236" s="1802"/>
      <c r="F236" s="1802"/>
      <c r="G236" s="1802"/>
      <c r="H236" s="1802"/>
      <c r="I236" s="1802"/>
      <c r="J236" s="1802"/>
      <c r="K236" s="1802"/>
      <c r="L236" s="1802"/>
      <c r="M236" s="1802"/>
      <c r="N236" s="1482"/>
      <c r="O236" s="1483"/>
    </row>
    <row r="237" spans="2:23" ht="25.5" customHeight="1" x14ac:dyDescent="0.2">
      <c r="B237" s="244"/>
      <c r="C237" s="1788" t="s">
        <v>73</v>
      </c>
      <c r="D237" s="1456"/>
      <c r="E237" s="1456"/>
      <c r="F237" s="1456"/>
      <c r="G237" s="1224"/>
      <c r="H237" s="246"/>
      <c r="I237" s="247"/>
      <c r="J237" s="248"/>
      <c r="K237" s="248"/>
      <c r="L237" s="248"/>
      <c r="M237" s="248"/>
      <c r="N237" s="249"/>
      <c r="O237" s="250"/>
    </row>
    <row r="238" spans="2:23" ht="25.5" customHeight="1" x14ac:dyDescent="0.2">
      <c r="B238" s="244"/>
      <c r="C238" s="1196" t="s">
        <v>74</v>
      </c>
      <c r="D238" s="1279"/>
      <c r="E238" s="1279"/>
      <c r="F238" s="1279"/>
      <c r="G238" s="1280"/>
      <c r="H238" s="251"/>
      <c r="I238" s="252"/>
      <c r="J238" s="252"/>
      <c r="K238" s="252"/>
      <c r="L238" s="252"/>
      <c r="M238" s="252"/>
      <c r="N238" s="253"/>
      <c r="O238" s="228"/>
    </row>
    <row r="239" spans="2:23" ht="25.5" customHeight="1" x14ac:dyDescent="0.2">
      <c r="B239" s="244"/>
      <c r="C239" s="1196" t="s">
        <v>67</v>
      </c>
      <c r="D239" s="1279"/>
      <c r="E239" s="1279"/>
      <c r="F239" s="1279"/>
      <c r="G239" s="1280"/>
      <c r="H239" s="251"/>
      <c r="I239" s="252"/>
      <c r="J239" s="252"/>
      <c r="K239" s="252"/>
      <c r="L239" s="252"/>
      <c r="M239" s="252"/>
      <c r="N239" s="253"/>
      <c r="O239" s="228"/>
    </row>
    <row r="240" spans="2:23" ht="25.5" customHeight="1" x14ac:dyDescent="0.2">
      <c r="B240" s="244"/>
      <c r="C240" s="1196" t="s">
        <v>66</v>
      </c>
      <c r="D240" s="1279"/>
      <c r="E240" s="1279"/>
      <c r="F240" s="1279"/>
      <c r="G240" s="1280"/>
      <c r="H240" s="251"/>
      <c r="I240" s="252"/>
      <c r="J240" s="252"/>
      <c r="K240" s="252"/>
      <c r="L240" s="252"/>
      <c r="M240" s="252"/>
      <c r="N240" s="253"/>
      <c r="O240" s="228"/>
      <c r="R240" s="254"/>
      <c r="S240" s="255"/>
      <c r="T240" s="256"/>
      <c r="U240" s="256"/>
      <c r="V240" s="257"/>
      <c r="W240" s="258"/>
    </row>
    <row r="241" spans="2:23" ht="25.5" customHeight="1" x14ac:dyDescent="0.2">
      <c r="B241" s="244"/>
      <c r="C241" s="1196" t="s">
        <v>587</v>
      </c>
      <c r="D241" s="1279"/>
      <c r="E241" s="1279"/>
      <c r="F241" s="1279"/>
      <c r="G241" s="1280"/>
      <c r="H241" s="251"/>
      <c r="I241" s="87"/>
      <c r="J241" s="252"/>
      <c r="K241" s="252"/>
      <c r="L241" s="252"/>
      <c r="M241" s="252"/>
      <c r="N241" s="253"/>
      <c r="O241" s="228"/>
    </row>
    <row r="242" spans="2:23" ht="33.75" customHeight="1" x14ac:dyDescent="0.2">
      <c r="B242" s="259"/>
      <c r="C242" s="1789" t="s">
        <v>620</v>
      </c>
      <c r="D242" s="1279"/>
      <c r="E242" s="1279"/>
      <c r="F242" s="1279"/>
      <c r="G242" s="1157"/>
      <c r="H242" s="251"/>
      <c r="I242" s="87"/>
      <c r="J242" s="252"/>
      <c r="K242" s="252"/>
      <c r="L242" s="252"/>
      <c r="M242" s="252"/>
      <c r="N242" s="253"/>
      <c r="O242" s="228"/>
    </row>
    <row r="243" spans="2:23" ht="25.5" customHeight="1" x14ac:dyDescent="0.2">
      <c r="B243" s="244"/>
      <c r="C243" s="1788" t="s">
        <v>588</v>
      </c>
      <c r="D243" s="1223"/>
      <c r="E243" s="1223"/>
      <c r="F243" s="1223"/>
      <c r="G243" s="1224"/>
      <c r="H243" s="251"/>
      <c r="I243" s="87"/>
      <c r="J243" s="252"/>
      <c r="K243" s="252"/>
      <c r="L243" s="248"/>
      <c r="M243" s="248"/>
      <c r="N243" s="249"/>
      <c r="O243" s="250"/>
    </row>
    <row r="244" spans="2:23" ht="25.5" customHeight="1" x14ac:dyDescent="0.2">
      <c r="B244" s="244"/>
      <c r="C244" s="1196" t="s">
        <v>589</v>
      </c>
      <c r="D244" s="1279"/>
      <c r="E244" s="1279"/>
      <c r="F244" s="1279"/>
      <c r="G244" s="1280"/>
      <c r="H244" s="251"/>
      <c r="I244" s="252"/>
      <c r="J244" s="252"/>
      <c r="K244" s="252"/>
      <c r="L244" s="252"/>
      <c r="M244" s="252"/>
      <c r="N244" s="253"/>
      <c r="O244" s="228"/>
    </row>
    <row r="245" spans="2:23" ht="25.5" customHeight="1" x14ac:dyDescent="0.2">
      <c r="B245" s="244"/>
      <c r="C245" s="1196" t="s">
        <v>621</v>
      </c>
      <c r="D245" s="1279"/>
      <c r="E245" s="1279"/>
      <c r="F245" s="1279"/>
      <c r="G245" s="1280"/>
      <c r="H245" s="251"/>
      <c r="I245" s="87"/>
      <c r="J245" s="252"/>
      <c r="K245" s="252"/>
      <c r="L245" s="252"/>
      <c r="M245" s="252"/>
      <c r="N245" s="253"/>
      <c r="O245" s="228"/>
    </row>
    <row r="246" spans="2:23" ht="25.5" customHeight="1" x14ac:dyDescent="0.2">
      <c r="B246" s="244"/>
      <c r="C246" s="1196" t="s">
        <v>622</v>
      </c>
      <c r="D246" s="1279"/>
      <c r="E246" s="1279"/>
      <c r="F246" s="1279"/>
      <c r="G246" s="1280"/>
      <c r="H246" s="251"/>
      <c r="I246" s="252"/>
      <c r="J246" s="252"/>
      <c r="K246" s="252"/>
      <c r="L246" s="252"/>
      <c r="M246" s="252"/>
      <c r="N246" s="253"/>
      <c r="O246" s="228"/>
    </row>
    <row r="247" spans="2:23" ht="25.5" customHeight="1" x14ac:dyDescent="0.2">
      <c r="B247" s="244"/>
      <c r="C247" s="1196" t="s">
        <v>590</v>
      </c>
      <c r="D247" s="1279"/>
      <c r="E247" s="1279"/>
      <c r="F247" s="1279"/>
      <c r="G247" s="1280"/>
      <c r="H247" s="251"/>
      <c r="I247" s="252"/>
      <c r="J247" s="252"/>
      <c r="K247" s="252"/>
      <c r="L247" s="252"/>
      <c r="M247" s="252"/>
      <c r="N247" s="253"/>
      <c r="O247" s="228"/>
    </row>
    <row r="248" spans="2:23" ht="25.5" customHeight="1" x14ac:dyDescent="0.2">
      <c r="B248" s="244"/>
      <c r="C248" s="1196" t="s">
        <v>650</v>
      </c>
      <c r="D248" s="1279"/>
      <c r="E248" s="1279"/>
      <c r="F248" s="1279"/>
      <c r="G248" s="1280"/>
      <c r="H248" s="251"/>
      <c r="I248" s="252"/>
      <c r="J248" s="252"/>
      <c r="K248" s="252"/>
      <c r="L248" s="252"/>
      <c r="M248" s="252"/>
      <c r="N248" s="253"/>
      <c r="O248" s="228"/>
    </row>
    <row r="249" spans="2:23" ht="25.5" customHeight="1" x14ac:dyDescent="0.2">
      <c r="B249" s="244"/>
      <c r="C249" s="1196" t="s">
        <v>591</v>
      </c>
      <c r="D249" s="1279"/>
      <c r="E249" s="1279"/>
      <c r="F249" s="1279"/>
      <c r="G249" s="1280"/>
      <c r="H249" s="251"/>
      <c r="I249" s="252"/>
      <c r="J249" s="252"/>
      <c r="K249" s="252"/>
      <c r="L249" s="252"/>
      <c r="M249" s="252"/>
      <c r="N249" s="253"/>
      <c r="O249" s="228"/>
    </row>
    <row r="250" spans="2:23" ht="25.5" customHeight="1" x14ac:dyDescent="0.2">
      <c r="B250" s="244"/>
      <c r="C250" s="1196" t="s">
        <v>206</v>
      </c>
      <c r="D250" s="1279"/>
      <c r="E250" s="1279"/>
      <c r="F250" s="1279"/>
      <c r="G250" s="1280"/>
      <c r="H250" s="251"/>
      <c r="I250" s="87"/>
      <c r="J250" s="252"/>
      <c r="K250" s="252"/>
      <c r="L250" s="252"/>
      <c r="M250" s="252"/>
      <c r="N250" s="253"/>
      <c r="O250" s="228"/>
      <c r="R250" s="254"/>
      <c r="S250" s="255"/>
      <c r="T250" s="256"/>
      <c r="U250" s="256"/>
      <c r="V250" s="257"/>
      <c r="W250" s="258"/>
    </row>
    <row r="251" spans="2:23" ht="25.5" customHeight="1" x14ac:dyDescent="0.2">
      <c r="B251" s="244"/>
      <c r="C251" s="1196" t="s">
        <v>207</v>
      </c>
      <c r="D251" s="1279"/>
      <c r="E251" s="1279"/>
      <c r="F251" s="1279"/>
      <c r="G251" s="1280"/>
      <c r="H251" s="251"/>
      <c r="I251" s="87"/>
      <c r="J251" s="252"/>
      <c r="K251" s="252"/>
      <c r="L251" s="252"/>
      <c r="M251" s="252"/>
      <c r="N251" s="253"/>
      <c r="O251" s="228"/>
    </row>
    <row r="252" spans="2:23" ht="25.5" customHeight="1" x14ac:dyDescent="0.2">
      <c r="B252" s="244"/>
      <c r="C252" s="1196" t="s">
        <v>68</v>
      </c>
      <c r="D252" s="1279"/>
      <c r="E252" s="1279"/>
      <c r="F252" s="1279"/>
      <c r="G252" s="1280"/>
      <c r="H252" s="251"/>
      <c r="I252" s="87"/>
      <c r="J252" s="252"/>
      <c r="K252" s="252"/>
      <c r="L252" s="252"/>
      <c r="M252" s="252"/>
      <c r="N252" s="253"/>
      <c r="O252" s="228"/>
    </row>
    <row r="253" spans="2:23" ht="25.5" customHeight="1" x14ac:dyDescent="0.2">
      <c r="B253" s="244"/>
      <c r="C253" s="1196" t="s">
        <v>655</v>
      </c>
      <c r="D253" s="1279"/>
      <c r="E253" s="1279"/>
      <c r="F253" s="1279"/>
      <c r="G253" s="1280"/>
      <c r="H253" s="260"/>
      <c r="I253" s="261"/>
      <c r="J253" s="262"/>
      <c r="K253" s="262"/>
      <c r="L253" s="262"/>
      <c r="M253" s="262"/>
      <c r="N253" s="263"/>
      <c r="O253" s="200"/>
    </row>
    <row r="254" spans="2:23" ht="33.75" customHeight="1" thickBot="1" x14ac:dyDescent="0.25">
      <c r="B254" s="264"/>
      <c r="C254" s="1384" t="s">
        <v>197</v>
      </c>
      <c r="D254" s="1385"/>
      <c r="E254" s="1385"/>
      <c r="F254" s="1385"/>
      <c r="G254" s="1787"/>
      <c r="H254" s="265"/>
      <c r="I254" s="266"/>
      <c r="J254" s="267"/>
      <c r="K254" s="267"/>
      <c r="L254" s="267"/>
      <c r="M254" s="267"/>
      <c r="N254" s="268"/>
      <c r="O254" s="269"/>
    </row>
    <row r="255" spans="2:23" ht="26.25" customHeight="1" x14ac:dyDescent="0.2">
      <c r="B255" s="985" t="s">
        <v>453</v>
      </c>
      <c r="C255" s="986"/>
      <c r="D255" s="986"/>
      <c r="E255" s="986"/>
      <c r="F255" s="986"/>
      <c r="G255" s="986"/>
      <c r="H255" s="986"/>
      <c r="I255" s="986"/>
      <c r="J255" s="986"/>
      <c r="K255" s="986"/>
      <c r="L255" s="986"/>
      <c r="M255" s="986"/>
      <c r="N255" s="1312"/>
      <c r="O255" s="1313"/>
    </row>
    <row r="256" spans="2:23" ht="25.5" customHeight="1" x14ac:dyDescent="0.2">
      <c r="B256" s="244"/>
      <c r="C256" s="1281" t="s">
        <v>120</v>
      </c>
      <c r="D256" s="1282"/>
      <c r="E256" s="1282"/>
      <c r="F256" s="1282"/>
      <c r="G256" s="1283"/>
      <c r="H256" s="1284"/>
      <c r="I256" s="1285"/>
      <c r="J256" s="1286"/>
      <c r="K256" s="1287" t="s">
        <v>663</v>
      </c>
      <c r="L256" s="1288"/>
      <c r="M256" s="270"/>
      <c r="N256" s="270" t="s">
        <v>345</v>
      </c>
      <c r="O256" s="271"/>
    </row>
    <row r="257" spans="2:15" ht="25.5" customHeight="1" x14ac:dyDescent="0.2">
      <c r="B257" s="244"/>
      <c r="C257" s="937" t="s">
        <v>452</v>
      </c>
      <c r="D257" s="938"/>
      <c r="E257" s="938"/>
      <c r="F257" s="938"/>
      <c r="G257" s="1289"/>
      <c r="H257" s="1291" t="s">
        <v>756</v>
      </c>
      <c r="I257" s="1061"/>
      <c r="J257" s="1061"/>
      <c r="K257" s="1061"/>
      <c r="L257" s="1061"/>
      <c r="M257" s="1292"/>
      <c r="N257" s="1296" t="s">
        <v>757</v>
      </c>
      <c r="O257" s="902"/>
    </row>
    <row r="258" spans="2:15" ht="97.5" customHeight="1" x14ac:dyDescent="0.2">
      <c r="B258" s="244"/>
      <c r="C258" s="943"/>
      <c r="D258" s="944"/>
      <c r="E258" s="944"/>
      <c r="F258" s="944"/>
      <c r="G258" s="1290"/>
      <c r="H258" s="1293"/>
      <c r="I258" s="1294"/>
      <c r="J258" s="1294"/>
      <c r="K258" s="1294"/>
      <c r="L258" s="1294"/>
      <c r="M258" s="1295"/>
      <c r="N258" s="1297"/>
      <c r="O258" s="1298"/>
    </row>
    <row r="259" spans="2:15" ht="25.5" customHeight="1" x14ac:dyDescent="0.2">
      <c r="B259" s="244"/>
      <c r="C259" s="937" t="s">
        <v>895</v>
      </c>
      <c r="D259" s="938"/>
      <c r="E259" s="938"/>
      <c r="F259" s="938"/>
      <c r="G259" s="1289"/>
      <c r="H259" s="1291" t="s">
        <v>911</v>
      </c>
      <c r="I259" s="1061"/>
      <c r="J259" s="1061"/>
      <c r="K259" s="1061"/>
      <c r="L259" s="1061"/>
      <c r="M259" s="1061"/>
      <c r="N259" s="1061"/>
      <c r="O259" s="1062"/>
    </row>
    <row r="260" spans="2:15" ht="19.5" customHeight="1" x14ac:dyDescent="0.2">
      <c r="B260" s="244"/>
      <c r="C260" s="943"/>
      <c r="D260" s="944"/>
      <c r="E260" s="944"/>
      <c r="F260" s="944"/>
      <c r="G260" s="1290"/>
      <c r="H260" s="1293"/>
      <c r="I260" s="1294"/>
      <c r="J260" s="1294"/>
      <c r="K260" s="1294"/>
      <c r="L260" s="1294"/>
      <c r="M260" s="1294"/>
      <c r="N260" s="1294"/>
      <c r="O260" s="1305"/>
    </row>
    <row r="261" spans="2:15" ht="25.5" customHeight="1" x14ac:dyDescent="0.2">
      <c r="B261" s="244"/>
      <c r="C261" s="1299" t="s">
        <v>454</v>
      </c>
      <c r="D261" s="1300"/>
      <c r="E261" s="1300"/>
      <c r="F261" s="1300"/>
      <c r="G261" s="1300"/>
      <c r="H261" s="1301" t="s">
        <v>762</v>
      </c>
      <c r="I261" s="1302"/>
      <c r="J261" s="1302"/>
      <c r="K261" s="1302"/>
      <c r="L261" s="1302"/>
      <c r="M261" s="1302"/>
      <c r="N261" s="1303"/>
      <c r="O261" s="1304"/>
    </row>
    <row r="262" spans="2:15" ht="25.5" customHeight="1" x14ac:dyDescent="0.2">
      <c r="B262" s="244"/>
      <c r="C262" s="272"/>
      <c r="D262" s="1204" t="s">
        <v>758</v>
      </c>
      <c r="E262" s="1112"/>
      <c r="F262" s="1112"/>
      <c r="G262" s="1205"/>
      <c r="H262" s="1146" t="s">
        <v>759</v>
      </c>
      <c r="I262" s="1140"/>
      <c r="J262" s="1140"/>
      <c r="K262" s="1140"/>
      <c r="L262" s="1140"/>
      <c r="M262" s="1140"/>
      <c r="N262" s="1140"/>
      <c r="O262" s="1141"/>
    </row>
    <row r="263" spans="2:15" ht="38.25" customHeight="1" thickBot="1" x14ac:dyDescent="0.25">
      <c r="B263" s="244"/>
      <c r="C263" s="272"/>
      <c r="D263" s="1204" t="s">
        <v>760</v>
      </c>
      <c r="E263" s="1112"/>
      <c r="F263" s="1112"/>
      <c r="G263" s="1205"/>
      <c r="H263" s="1146" t="s">
        <v>761</v>
      </c>
      <c r="I263" s="1140"/>
      <c r="J263" s="1140"/>
      <c r="K263" s="1140"/>
      <c r="L263" s="1140"/>
      <c r="M263" s="1140"/>
      <c r="N263" s="1140"/>
      <c r="O263" s="1141"/>
    </row>
    <row r="264" spans="2:15" ht="36.75" customHeight="1" x14ac:dyDescent="0.2">
      <c r="B264" s="985" t="s">
        <v>904</v>
      </c>
      <c r="C264" s="986"/>
      <c r="D264" s="986"/>
      <c r="E264" s="986"/>
      <c r="F264" s="986"/>
      <c r="G264" s="986"/>
      <c r="H264" s="986"/>
      <c r="I264" s="986"/>
      <c r="J264" s="986"/>
      <c r="K264" s="986"/>
      <c r="L264" s="986"/>
      <c r="M264" s="986"/>
      <c r="N264" s="986"/>
      <c r="O264" s="996"/>
    </row>
    <row r="265" spans="2:15" ht="27" customHeight="1" x14ac:dyDescent="0.2">
      <c r="B265" s="273"/>
      <c r="C265" s="1267" t="s">
        <v>217</v>
      </c>
      <c r="D265" s="1268"/>
      <c r="E265" s="1268"/>
      <c r="F265" s="1268"/>
      <c r="G265" s="1269"/>
      <c r="H265" s="274"/>
      <c r="I265" s="1276"/>
      <c r="J265" s="1276"/>
      <c r="K265" s="1276"/>
      <c r="L265" s="1276"/>
      <c r="M265" s="1276"/>
      <c r="N265" s="1276"/>
      <c r="O265" s="1277"/>
    </row>
    <row r="266" spans="2:15" ht="27" customHeight="1" x14ac:dyDescent="0.2">
      <c r="B266" s="273"/>
      <c r="C266" s="1270"/>
      <c r="D266" s="1271"/>
      <c r="E266" s="1271"/>
      <c r="F266" s="1271"/>
      <c r="G266" s="1272"/>
      <c r="H266" s="275"/>
      <c r="I266" s="1147"/>
      <c r="J266" s="1140"/>
      <c r="K266" s="1140"/>
      <c r="L266" s="1140"/>
      <c r="M266" s="1140"/>
      <c r="N266" s="1140"/>
      <c r="O266" s="1141"/>
    </row>
    <row r="267" spans="2:15" ht="27" customHeight="1" x14ac:dyDescent="0.2">
      <c r="B267" s="273"/>
      <c r="C267" s="1270"/>
      <c r="D267" s="1271"/>
      <c r="E267" s="1271"/>
      <c r="F267" s="1271"/>
      <c r="G267" s="1272"/>
      <c r="H267" s="275"/>
      <c r="I267" s="1147"/>
      <c r="J267" s="1140"/>
      <c r="K267" s="1140"/>
      <c r="L267" s="1140"/>
      <c r="M267" s="1140"/>
      <c r="N267" s="1140"/>
      <c r="O267" s="1141"/>
    </row>
    <row r="268" spans="2:15" ht="27" customHeight="1" x14ac:dyDescent="0.2">
      <c r="B268" s="273"/>
      <c r="C268" s="1273"/>
      <c r="D268" s="1274"/>
      <c r="E268" s="1274"/>
      <c r="F268" s="1274"/>
      <c r="G268" s="1275"/>
      <c r="H268" s="276"/>
      <c r="I268" s="277" t="s">
        <v>396</v>
      </c>
      <c r="J268" s="1278"/>
      <c r="K268" s="1278"/>
      <c r="L268" s="1278"/>
      <c r="M268" s="1278"/>
      <c r="N268" s="1278"/>
      <c r="O268" s="278" t="s">
        <v>275</v>
      </c>
    </row>
    <row r="269" spans="2:15" ht="24.75" customHeight="1" x14ac:dyDescent="0.2">
      <c r="B269" s="279"/>
      <c r="C269" s="1248" t="s">
        <v>214</v>
      </c>
      <c r="D269" s="1251" t="s">
        <v>117</v>
      </c>
      <c r="E269" s="1252"/>
      <c r="F269" s="994" t="s">
        <v>30</v>
      </c>
      <c r="G269" s="994"/>
      <c r="H269" s="1257" t="s">
        <v>768</v>
      </c>
      <c r="I269" s="1001"/>
      <c r="J269" s="1001"/>
      <c r="K269" s="1001"/>
      <c r="L269" s="1001"/>
      <c r="M269" s="1001"/>
      <c r="N269" s="1258"/>
      <c r="O269" s="1259"/>
    </row>
    <row r="270" spans="2:15" ht="31.5" customHeight="1" x14ac:dyDescent="0.2">
      <c r="B270" s="279"/>
      <c r="C270" s="1249"/>
      <c r="D270" s="1253"/>
      <c r="E270" s="1254"/>
      <c r="F270" s="1260" t="s">
        <v>24</v>
      </c>
      <c r="G270" s="1260"/>
      <c r="H270" s="1146" t="s">
        <v>769</v>
      </c>
      <c r="I270" s="1147"/>
      <c r="J270" s="1147"/>
      <c r="K270" s="1147"/>
      <c r="L270" s="1147"/>
      <c r="M270" s="1147"/>
      <c r="N270" s="1140"/>
      <c r="O270" s="1141"/>
    </row>
    <row r="271" spans="2:15" ht="24.75" customHeight="1" x14ac:dyDescent="0.2">
      <c r="B271" s="279"/>
      <c r="C271" s="1249"/>
      <c r="D271" s="1253"/>
      <c r="E271" s="1254"/>
      <c r="F271" s="1260" t="s">
        <v>215</v>
      </c>
      <c r="G271" s="1260"/>
      <c r="H271" s="834" t="s">
        <v>770</v>
      </c>
      <c r="I271" s="835"/>
      <c r="J271" s="835"/>
      <c r="K271" s="835"/>
      <c r="L271" s="835"/>
      <c r="M271" s="835"/>
      <c r="N271" s="1261"/>
      <c r="O271" s="1262"/>
    </row>
    <row r="272" spans="2:15" ht="24.75" customHeight="1" x14ac:dyDescent="0.2">
      <c r="B272" s="279"/>
      <c r="C272" s="1249"/>
      <c r="D272" s="1255"/>
      <c r="E272" s="1256"/>
      <c r="F272" s="1263" t="s">
        <v>118</v>
      </c>
      <c r="G272" s="1263"/>
      <c r="H272" s="1264" t="s">
        <v>771</v>
      </c>
      <c r="I272" s="1010"/>
      <c r="J272" s="1010"/>
      <c r="K272" s="1010"/>
      <c r="L272" s="1010"/>
      <c r="M272" s="1010"/>
      <c r="N272" s="1265"/>
      <c r="O272" s="1266"/>
    </row>
    <row r="273" spans="2:15" ht="24.75" customHeight="1" x14ac:dyDescent="0.2">
      <c r="B273" s="279"/>
      <c r="C273" s="1249"/>
      <c r="D273" s="1251" t="s">
        <v>119</v>
      </c>
      <c r="E273" s="1252"/>
      <c r="F273" s="994" t="s">
        <v>30</v>
      </c>
      <c r="G273" s="994"/>
      <c r="H273" s="1257" t="s">
        <v>772</v>
      </c>
      <c r="I273" s="1001"/>
      <c r="J273" s="1001"/>
      <c r="K273" s="1001"/>
      <c r="L273" s="1001"/>
      <c r="M273" s="1001"/>
      <c r="N273" s="1258"/>
      <c r="O273" s="1259"/>
    </row>
    <row r="274" spans="2:15" ht="31.5" customHeight="1" x14ac:dyDescent="0.2">
      <c r="B274" s="279"/>
      <c r="C274" s="1249"/>
      <c r="D274" s="1253"/>
      <c r="E274" s="1254"/>
      <c r="F274" s="1260" t="s">
        <v>24</v>
      </c>
      <c r="G274" s="1260"/>
      <c r="H274" s="1146" t="s">
        <v>773</v>
      </c>
      <c r="I274" s="1147"/>
      <c r="J274" s="1147"/>
      <c r="K274" s="1147"/>
      <c r="L274" s="1147"/>
      <c r="M274" s="1147"/>
      <c r="N274" s="1140"/>
      <c r="O274" s="1141"/>
    </row>
    <row r="275" spans="2:15" ht="24.75" customHeight="1" x14ac:dyDescent="0.2">
      <c r="B275" s="279"/>
      <c r="C275" s="1249"/>
      <c r="D275" s="1253"/>
      <c r="E275" s="1254"/>
      <c r="F275" s="1260" t="s">
        <v>215</v>
      </c>
      <c r="G275" s="1260"/>
      <c r="H275" s="834" t="s">
        <v>770</v>
      </c>
      <c r="I275" s="835"/>
      <c r="J275" s="835"/>
      <c r="K275" s="835"/>
      <c r="L275" s="835"/>
      <c r="M275" s="835"/>
      <c r="N275" s="1261"/>
      <c r="O275" s="1262"/>
    </row>
    <row r="276" spans="2:15" ht="24.75" customHeight="1" x14ac:dyDescent="0.2">
      <c r="B276" s="279"/>
      <c r="C276" s="1250"/>
      <c r="D276" s="1255"/>
      <c r="E276" s="1256"/>
      <c r="F276" s="1263" t="s">
        <v>118</v>
      </c>
      <c r="G276" s="1263"/>
      <c r="H276" s="1264" t="s">
        <v>771</v>
      </c>
      <c r="I276" s="1010"/>
      <c r="J276" s="1010"/>
      <c r="K276" s="1010"/>
      <c r="L276" s="1010"/>
      <c r="M276" s="1010"/>
      <c r="N276" s="1265"/>
      <c r="O276" s="1266"/>
    </row>
    <row r="277" spans="2:15" ht="24.75" customHeight="1" x14ac:dyDescent="0.2">
      <c r="B277" s="279"/>
      <c r="C277" s="1248" t="s">
        <v>214</v>
      </c>
      <c r="D277" s="1251" t="s">
        <v>763</v>
      </c>
      <c r="E277" s="1252"/>
      <c r="F277" s="994" t="s">
        <v>30</v>
      </c>
      <c r="G277" s="994"/>
      <c r="H277" s="1257" t="s">
        <v>774</v>
      </c>
      <c r="I277" s="1001"/>
      <c r="J277" s="1001"/>
      <c r="K277" s="1001"/>
      <c r="L277" s="1001"/>
      <c r="M277" s="1001"/>
      <c r="N277" s="1258"/>
      <c r="O277" s="1259"/>
    </row>
    <row r="278" spans="2:15" ht="31.5" customHeight="1" x14ac:dyDescent="0.2">
      <c r="B278" s="279"/>
      <c r="C278" s="1249"/>
      <c r="D278" s="1253"/>
      <c r="E278" s="1254"/>
      <c r="F278" s="1260" t="s">
        <v>24</v>
      </c>
      <c r="G278" s="1260"/>
      <c r="H278" s="1146" t="s">
        <v>775</v>
      </c>
      <c r="I278" s="1147"/>
      <c r="J278" s="1147"/>
      <c r="K278" s="1147"/>
      <c r="L278" s="1147"/>
      <c r="M278" s="1147"/>
      <c r="N278" s="1140"/>
      <c r="O278" s="1141"/>
    </row>
    <row r="279" spans="2:15" ht="24.75" customHeight="1" x14ac:dyDescent="0.2">
      <c r="B279" s="279"/>
      <c r="C279" s="1249"/>
      <c r="D279" s="1253"/>
      <c r="E279" s="1254"/>
      <c r="F279" s="1260" t="s">
        <v>215</v>
      </c>
      <c r="G279" s="1260"/>
      <c r="H279" s="834" t="s">
        <v>770</v>
      </c>
      <c r="I279" s="835"/>
      <c r="J279" s="835"/>
      <c r="K279" s="835"/>
      <c r="L279" s="835"/>
      <c r="M279" s="835"/>
      <c r="N279" s="1261"/>
      <c r="O279" s="1262"/>
    </row>
    <row r="280" spans="2:15" ht="24.75" customHeight="1" x14ac:dyDescent="0.2">
      <c r="B280" s="279"/>
      <c r="C280" s="1249"/>
      <c r="D280" s="1255"/>
      <c r="E280" s="1256"/>
      <c r="F280" s="1263" t="s">
        <v>118</v>
      </c>
      <c r="G280" s="1263"/>
      <c r="H280" s="1264" t="s">
        <v>771</v>
      </c>
      <c r="I280" s="1010"/>
      <c r="J280" s="1010"/>
      <c r="K280" s="1010"/>
      <c r="L280" s="1010"/>
      <c r="M280" s="1010"/>
      <c r="N280" s="1265"/>
      <c r="O280" s="1266"/>
    </row>
    <row r="281" spans="2:15" ht="24.75" customHeight="1" x14ac:dyDescent="0.2">
      <c r="B281" s="279"/>
      <c r="C281" s="1249"/>
      <c r="D281" s="1251" t="s">
        <v>764</v>
      </c>
      <c r="E281" s="1252"/>
      <c r="F281" s="994" t="s">
        <v>30</v>
      </c>
      <c r="G281" s="994"/>
      <c r="H281" s="1257" t="s">
        <v>776</v>
      </c>
      <c r="I281" s="1001"/>
      <c r="J281" s="1001"/>
      <c r="K281" s="1001"/>
      <c r="L281" s="1001"/>
      <c r="M281" s="1001"/>
      <c r="N281" s="1258"/>
      <c r="O281" s="1259"/>
    </row>
    <row r="282" spans="2:15" ht="31.5" customHeight="1" x14ac:dyDescent="0.2">
      <c r="B282" s="279"/>
      <c r="C282" s="1249"/>
      <c r="D282" s="1253"/>
      <c r="E282" s="1254"/>
      <c r="F282" s="1260" t="s">
        <v>24</v>
      </c>
      <c r="G282" s="1260"/>
      <c r="H282" s="1146" t="s">
        <v>777</v>
      </c>
      <c r="I282" s="1147"/>
      <c r="J282" s="1147"/>
      <c r="K282" s="1147"/>
      <c r="L282" s="1147"/>
      <c r="M282" s="1147"/>
      <c r="N282" s="1140"/>
      <c r="O282" s="1141"/>
    </row>
    <row r="283" spans="2:15" ht="24.75" customHeight="1" x14ac:dyDescent="0.2">
      <c r="B283" s="279"/>
      <c r="C283" s="1249"/>
      <c r="D283" s="1253"/>
      <c r="E283" s="1254"/>
      <c r="F283" s="1260" t="s">
        <v>215</v>
      </c>
      <c r="G283" s="1260"/>
      <c r="H283" s="834" t="s">
        <v>770</v>
      </c>
      <c r="I283" s="835"/>
      <c r="J283" s="835"/>
      <c r="K283" s="835"/>
      <c r="L283" s="835"/>
      <c r="M283" s="835"/>
      <c r="N283" s="1261"/>
      <c r="O283" s="1262"/>
    </row>
    <row r="284" spans="2:15" ht="24.75" customHeight="1" x14ac:dyDescent="0.2">
      <c r="B284" s="279"/>
      <c r="C284" s="1250"/>
      <c r="D284" s="1255"/>
      <c r="E284" s="1256"/>
      <c r="F284" s="1263" t="s">
        <v>118</v>
      </c>
      <c r="G284" s="1263"/>
      <c r="H284" s="1264" t="s">
        <v>771</v>
      </c>
      <c r="I284" s="1010"/>
      <c r="J284" s="1010"/>
      <c r="K284" s="1010"/>
      <c r="L284" s="1010"/>
      <c r="M284" s="1010"/>
      <c r="N284" s="1265"/>
      <c r="O284" s="1266"/>
    </row>
    <row r="285" spans="2:15" ht="24.75" customHeight="1" x14ac:dyDescent="0.2">
      <c r="B285" s="279"/>
      <c r="C285" s="1248" t="s">
        <v>214</v>
      </c>
      <c r="D285" s="1251" t="s">
        <v>765</v>
      </c>
      <c r="E285" s="1252"/>
      <c r="F285" s="994" t="s">
        <v>30</v>
      </c>
      <c r="G285" s="994"/>
      <c r="H285" s="1257" t="s">
        <v>778</v>
      </c>
      <c r="I285" s="1001"/>
      <c r="J285" s="1001"/>
      <c r="K285" s="1001"/>
      <c r="L285" s="1001"/>
      <c r="M285" s="1001"/>
      <c r="N285" s="1258"/>
      <c r="O285" s="1259"/>
    </row>
    <row r="286" spans="2:15" ht="31.5" customHeight="1" x14ac:dyDescent="0.2">
      <c r="B286" s="279"/>
      <c r="C286" s="1249"/>
      <c r="D286" s="1253"/>
      <c r="E286" s="1254"/>
      <c r="F286" s="1260" t="s">
        <v>24</v>
      </c>
      <c r="G286" s="1260"/>
      <c r="H286" s="1146" t="s">
        <v>779</v>
      </c>
      <c r="I286" s="1147"/>
      <c r="J286" s="1147"/>
      <c r="K286" s="1147"/>
      <c r="L286" s="1147"/>
      <c r="M286" s="1147"/>
      <c r="N286" s="1140"/>
      <c r="O286" s="1141"/>
    </row>
    <row r="287" spans="2:15" ht="24.75" customHeight="1" x14ac:dyDescent="0.2">
      <c r="B287" s="279"/>
      <c r="C287" s="1249"/>
      <c r="D287" s="1253"/>
      <c r="E287" s="1254"/>
      <c r="F287" s="1260" t="s">
        <v>215</v>
      </c>
      <c r="G287" s="1260"/>
      <c r="H287" s="834" t="s">
        <v>770</v>
      </c>
      <c r="I287" s="835"/>
      <c r="J287" s="835"/>
      <c r="K287" s="835"/>
      <c r="L287" s="835"/>
      <c r="M287" s="835"/>
      <c r="N287" s="1261"/>
      <c r="O287" s="1262"/>
    </row>
    <row r="288" spans="2:15" ht="24.75" customHeight="1" x14ac:dyDescent="0.2">
      <c r="B288" s="279"/>
      <c r="C288" s="1249"/>
      <c r="D288" s="1255"/>
      <c r="E288" s="1256"/>
      <c r="F288" s="1263" t="s">
        <v>118</v>
      </c>
      <c r="G288" s="1263"/>
      <c r="H288" s="1264" t="s">
        <v>771</v>
      </c>
      <c r="I288" s="1010"/>
      <c r="J288" s="1010"/>
      <c r="K288" s="1010"/>
      <c r="L288" s="1010"/>
      <c r="M288" s="1010"/>
      <c r="N288" s="1265"/>
      <c r="O288" s="1266"/>
    </row>
    <row r="289" spans="2:15" ht="24.75" customHeight="1" x14ac:dyDescent="0.2">
      <c r="B289" s="279"/>
      <c r="C289" s="1249"/>
      <c r="D289" s="1251" t="s">
        <v>766</v>
      </c>
      <c r="E289" s="1252"/>
      <c r="F289" s="994" t="s">
        <v>30</v>
      </c>
      <c r="G289" s="994"/>
      <c r="H289" s="1257" t="s">
        <v>780</v>
      </c>
      <c r="I289" s="1001"/>
      <c r="J289" s="1001"/>
      <c r="K289" s="1001"/>
      <c r="L289" s="1001"/>
      <c r="M289" s="1001"/>
      <c r="N289" s="1258"/>
      <c r="O289" s="1259"/>
    </row>
    <row r="290" spans="2:15" ht="31.5" customHeight="1" x14ac:dyDescent="0.2">
      <c r="B290" s="279"/>
      <c r="C290" s="1249"/>
      <c r="D290" s="1253"/>
      <c r="E290" s="1254"/>
      <c r="F290" s="1260" t="s">
        <v>24</v>
      </c>
      <c r="G290" s="1260"/>
      <c r="H290" s="1146" t="s">
        <v>781</v>
      </c>
      <c r="I290" s="1147"/>
      <c r="J290" s="1147"/>
      <c r="K290" s="1147"/>
      <c r="L290" s="1147"/>
      <c r="M290" s="1147"/>
      <c r="N290" s="1140"/>
      <c r="O290" s="1141"/>
    </row>
    <row r="291" spans="2:15" ht="24.75" customHeight="1" x14ac:dyDescent="0.2">
      <c r="B291" s="279"/>
      <c r="C291" s="1249"/>
      <c r="D291" s="1253"/>
      <c r="E291" s="1254"/>
      <c r="F291" s="1260" t="s">
        <v>215</v>
      </c>
      <c r="G291" s="1260"/>
      <c r="H291" s="834" t="s">
        <v>770</v>
      </c>
      <c r="I291" s="835"/>
      <c r="J291" s="835"/>
      <c r="K291" s="835"/>
      <c r="L291" s="835"/>
      <c r="M291" s="835"/>
      <c r="N291" s="1261"/>
      <c r="O291" s="1262"/>
    </row>
    <row r="292" spans="2:15" ht="24.75" customHeight="1" x14ac:dyDescent="0.2">
      <c r="B292" s="279"/>
      <c r="C292" s="1250"/>
      <c r="D292" s="1255"/>
      <c r="E292" s="1256"/>
      <c r="F292" s="1263" t="s">
        <v>118</v>
      </c>
      <c r="G292" s="1263"/>
      <c r="H292" s="1264" t="s">
        <v>771</v>
      </c>
      <c r="I292" s="1010"/>
      <c r="J292" s="1010"/>
      <c r="K292" s="1010"/>
      <c r="L292" s="1010"/>
      <c r="M292" s="1010"/>
      <c r="N292" s="1265"/>
      <c r="O292" s="1266"/>
    </row>
    <row r="293" spans="2:15" ht="24.75" customHeight="1" x14ac:dyDescent="0.2">
      <c r="B293" s="279"/>
      <c r="C293" s="765"/>
      <c r="D293" s="1251" t="s">
        <v>767</v>
      </c>
      <c r="E293" s="1252"/>
      <c r="F293" s="994" t="s">
        <v>30</v>
      </c>
      <c r="G293" s="994"/>
      <c r="H293" s="1257" t="s">
        <v>782</v>
      </c>
      <c r="I293" s="1001"/>
      <c r="J293" s="1001"/>
      <c r="K293" s="1001"/>
      <c r="L293" s="1001"/>
      <c r="M293" s="1001"/>
      <c r="N293" s="1258"/>
      <c r="O293" s="1259"/>
    </row>
    <row r="294" spans="2:15" ht="31.5" customHeight="1" x14ac:dyDescent="0.2">
      <c r="B294" s="279"/>
      <c r="C294" s="765"/>
      <c r="D294" s="1253"/>
      <c r="E294" s="1254"/>
      <c r="F294" s="1260" t="s">
        <v>24</v>
      </c>
      <c r="G294" s="1260"/>
      <c r="H294" s="1146" t="s">
        <v>783</v>
      </c>
      <c r="I294" s="1147"/>
      <c r="J294" s="1147"/>
      <c r="K294" s="1147"/>
      <c r="L294" s="1147"/>
      <c r="M294" s="1147"/>
      <c r="N294" s="1140"/>
      <c r="O294" s="1141"/>
    </row>
    <row r="295" spans="2:15" ht="24.75" customHeight="1" x14ac:dyDescent="0.2">
      <c r="B295" s="279"/>
      <c r="C295" s="765"/>
      <c r="D295" s="1253"/>
      <c r="E295" s="1254"/>
      <c r="F295" s="1260" t="s">
        <v>215</v>
      </c>
      <c r="G295" s="1260"/>
      <c r="H295" s="834" t="s">
        <v>770</v>
      </c>
      <c r="I295" s="835"/>
      <c r="J295" s="835"/>
      <c r="K295" s="835"/>
      <c r="L295" s="835"/>
      <c r="M295" s="835"/>
      <c r="N295" s="1261"/>
      <c r="O295" s="1262"/>
    </row>
    <row r="296" spans="2:15" ht="24.75" customHeight="1" x14ac:dyDescent="0.2">
      <c r="B296" s="279"/>
      <c r="C296" s="765"/>
      <c r="D296" s="1255"/>
      <c r="E296" s="1256"/>
      <c r="F296" s="1263" t="s">
        <v>118</v>
      </c>
      <c r="G296" s="1263"/>
      <c r="H296" s="1264" t="s">
        <v>771</v>
      </c>
      <c r="I296" s="1010"/>
      <c r="J296" s="1010"/>
      <c r="K296" s="1010"/>
      <c r="L296" s="1010"/>
      <c r="M296" s="1010"/>
      <c r="N296" s="1265"/>
      <c r="O296" s="1266"/>
    </row>
    <row r="297" spans="2:15" ht="24.75" customHeight="1" x14ac:dyDescent="0.2">
      <c r="B297" s="280"/>
      <c r="C297" s="1818" t="s">
        <v>65</v>
      </c>
      <c r="D297" s="1251"/>
      <c r="E297" s="1252"/>
      <c r="F297" s="994" t="s">
        <v>30</v>
      </c>
      <c r="G297" s="994"/>
      <c r="H297" s="1257" t="s">
        <v>784</v>
      </c>
      <c r="I297" s="1001"/>
      <c r="J297" s="1001"/>
      <c r="K297" s="1001"/>
      <c r="L297" s="1001"/>
      <c r="M297" s="1001"/>
      <c r="N297" s="1258"/>
      <c r="O297" s="1259"/>
    </row>
    <row r="298" spans="2:15" ht="31.5" customHeight="1" x14ac:dyDescent="0.2">
      <c r="B298" s="141"/>
      <c r="C298" s="1819"/>
      <c r="D298" s="1253"/>
      <c r="E298" s="1254"/>
      <c r="F298" s="1260" t="s">
        <v>24</v>
      </c>
      <c r="G298" s="1260"/>
      <c r="H298" s="1146" t="s">
        <v>785</v>
      </c>
      <c r="I298" s="1147"/>
      <c r="J298" s="1147"/>
      <c r="K298" s="1147"/>
      <c r="L298" s="1147"/>
      <c r="M298" s="1147"/>
      <c r="N298" s="1140"/>
      <c r="O298" s="1141"/>
    </row>
    <row r="299" spans="2:15" ht="24.75" customHeight="1" x14ac:dyDescent="0.2">
      <c r="B299" s="141"/>
      <c r="C299" s="1819"/>
      <c r="D299" s="1253"/>
      <c r="E299" s="1254"/>
      <c r="F299" s="1260" t="s">
        <v>215</v>
      </c>
      <c r="G299" s="1260"/>
      <c r="H299" s="834" t="s">
        <v>786</v>
      </c>
      <c r="I299" s="835"/>
      <c r="J299" s="835"/>
      <c r="K299" s="835"/>
      <c r="L299" s="835"/>
      <c r="M299" s="835"/>
      <c r="N299" s="1261"/>
      <c r="O299" s="1262"/>
    </row>
    <row r="300" spans="2:15" ht="24.75" customHeight="1" thickBot="1" x14ac:dyDescent="0.25">
      <c r="B300" s="201"/>
      <c r="C300" s="1820"/>
      <c r="D300" s="1821"/>
      <c r="E300" s="1822"/>
      <c r="F300" s="1217" t="s">
        <v>118</v>
      </c>
      <c r="G300" s="1217"/>
      <c r="H300" s="1218" t="s">
        <v>216</v>
      </c>
      <c r="I300" s="1006"/>
      <c r="J300" s="1006"/>
      <c r="K300" s="1006"/>
      <c r="L300" s="1006"/>
      <c r="M300" s="1006"/>
      <c r="N300" s="1219"/>
      <c r="O300" s="1220"/>
    </row>
    <row r="301" spans="2:15" ht="13.5" customHeight="1" x14ac:dyDescent="0.2">
      <c r="B301" s="281"/>
      <c r="C301" s="281"/>
      <c r="D301" s="281"/>
      <c r="E301" s="281"/>
      <c r="F301" s="281"/>
      <c r="G301" s="281"/>
      <c r="H301" s="281"/>
      <c r="I301" s="281"/>
      <c r="J301" s="281"/>
      <c r="K301" s="281"/>
      <c r="L301" s="281"/>
      <c r="M301" s="281"/>
      <c r="N301" s="281"/>
      <c r="O301" s="281"/>
    </row>
    <row r="302" spans="2:15" s="282" customFormat="1" ht="26.25" customHeight="1" thickBot="1" x14ac:dyDescent="0.25">
      <c r="B302" s="984" t="s">
        <v>515</v>
      </c>
      <c r="C302" s="984"/>
      <c r="D302" s="984"/>
      <c r="E302" s="984"/>
      <c r="F302" s="984"/>
      <c r="G302" s="984"/>
      <c r="H302" s="984"/>
      <c r="I302" s="984"/>
      <c r="J302" s="984"/>
      <c r="K302" s="984"/>
      <c r="L302" s="984"/>
      <c r="M302" s="257"/>
      <c r="N302" s="257"/>
      <c r="O302" s="257"/>
    </row>
    <row r="303" spans="2:15" s="256" customFormat="1" ht="26.25" customHeight="1" x14ac:dyDescent="0.2">
      <c r="B303" s="985" t="s">
        <v>190</v>
      </c>
      <c r="C303" s="986"/>
      <c r="D303" s="986"/>
      <c r="E303" s="1221"/>
      <c r="F303" s="283"/>
      <c r="G303" s="284"/>
      <c r="H303" s="285"/>
      <c r="I303" s="284"/>
      <c r="J303" s="285"/>
      <c r="K303" s="284"/>
      <c r="L303" s="285"/>
      <c r="M303" s="284"/>
      <c r="N303" s="286"/>
      <c r="O303" s="287"/>
    </row>
    <row r="304" spans="2:15" s="256" customFormat="1" ht="26.25" customHeight="1" x14ac:dyDescent="0.2">
      <c r="B304" s="1222"/>
      <c r="C304" s="1223"/>
      <c r="D304" s="1223"/>
      <c r="E304" s="1224"/>
      <c r="F304" s="1192" t="s">
        <v>305</v>
      </c>
      <c r="G304" s="1193"/>
      <c r="H304" s="1193"/>
      <c r="I304" s="288"/>
      <c r="J304" s="252"/>
      <c r="K304" s="288"/>
      <c r="L304" s="252"/>
      <c r="M304" s="288"/>
      <c r="N304" s="800"/>
      <c r="O304" s="289"/>
    </row>
    <row r="305" spans="2:15" s="256" customFormat="1" ht="24.75" customHeight="1" x14ac:dyDescent="0.2">
      <c r="B305" s="1225" t="s">
        <v>326</v>
      </c>
      <c r="C305" s="1189" t="s">
        <v>123</v>
      </c>
      <c r="D305" s="1190"/>
      <c r="E305" s="1190"/>
      <c r="F305" s="1190"/>
      <c r="G305" s="1227"/>
      <c r="H305" s="290"/>
      <c r="I305" s="301"/>
      <c r="J305" s="291"/>
      <c r="K305" s="852" t="s">
        <v>532</v>
      </c>
      <c r="L305" s="852"/>
      <c r="M305" s="852"/>
      <c r="N305" s="852"/>
      <c r="O305" s="1228"/>
    </row>
    <row r="306" spans="2:15" s="256" customFormat="1" ht="24.75" customHeight="1" x14ac:dyDescent="0.2">
      <c r="B306" s="1226"/>
      <c r="C306" s="292"/>
      <c r="D306" s="1189" t="s">
        <v>181</v>
      </c>
      <c r="E306" s="1227"/>
      <c r="F306" s="1174" t="s">
        <v>541</v>
      </c>
      <c r="G306" s="1175"/>
      <c r="H306" s="293" t="s">
        <v>183</v>
      </c>
      <c r="I306" s="1229" t="s">
        <v>542</v>
      </c>
      <c r="J306" s="1230"/>
      <c r="K306" s="1231"/>
      <c r="L306" s="1232"/>
      <c r="M306" s="1232"/>
      <c r="N306" s="1232"/>
      <c r="O306" s="1233"/>
    </row>
    <row r="307" spans="2:15" s="256" customFormat="1" ht="24.75" customHeight="1" x14ac:dyDescent="0.2">
      <c r="B307" s="1226"/>
      <c r="C307" s="292"/>
      <c r="D307" s="1156" t="s">
        <v>182</v>
      </c>
      <c r="E307" s="1157"/>
      <c r="F307" s="1234" t="s">
        <v>543</v>
      </c>
      <c r="G307" s="1235"/>
      <c r="H307" s="1235"/>
      <c r="I307" s="1235"/>
      <c r="J307" s="1235"/>
      <c r="K307" s="1235"/>
      <c r="L307" s="1235"/>
      <c r="M307" s="1235"/>
      <c r="N307" s="1235"/>
      <c r="O307" s="1236"/>
    </row>
    <row r="308" spans="2:15" s="256" customFormat="1" ht="24.75" customHeight="1" x14ac:dyDescent="0.2">
      <c r="B308" s="1226"/>
      <c r="C308" s="292"/>
      <c r="D308" s="1189" t="s">
        <v>124</v>
      </c>
      <c r="E308" s="1227"/>
      <c r="F308" s="1241" t="s">
        <v>520</v>
      </c>
      <c r="G308" s="294" t="s">
        <v>518</v>
      </c>
      <c r="H308" s="1206"/>
      <c r="I308" s="1207"/>
      <c r="J308" s="1207"/>
      <c r="K308" s="1207"/>
      <c r="L308" s="1207"/>
      <c r="M308" s="1207"/>
      <c r="N308" s="1207"/>
      <c r="O308" s="1208"/>
    </row>
    <row r="309" spans="2:15" s="256" customFormat="1" ht="24.75" customHeight="1" x14ac:dyDescent="0.2">
      <c r="B309" s="1226"/>
      <c r="C309" s="292"/>
      <c r="D309" s="1237"/>
      <c r="E309" s="1238"/>
      <c r="F309" s="1242"/>
      <c r="G309" s="294" t="s">
        <v>519</v>
      </c>
      <c r="H309" s="1206"/>
      <c r="I309" s="1207"/>
      <c r="J309" s="1207"/>
      <c r="K309" s="1207"/>
      <c r="L309" s="1207"/>
      <c r="M309" s="1207"/>
      <c r="N309" s="1207"/>
      <c r="O309" s="1208"/>
    </row>
    <row r="310" spans="2:15" s="256" customFormat="1" ht="24.75" customHeight="1" x14ac:dyDescent="0.2">
      <c r="B310" s="1226"/>
      <c r="C310" s="292"/>
      <c r="D310" s="1239"/>
      <c r="E310" s="1240"/>
      <c r="F310" s="1243" t="s">
        <v>521</v>
      </c>
      <c r="G310" s="1244"/>
      <c r="H310" s="1206"/>
      <c r="I310" s="1207"/>
      <c r="J310" s="1207"/>
      <c r="K310" s="1207"/>
      <c r="L310" s="1207"/>
      <c r="M310" s="1207"/>
      <c r="N310" s="1207"/>
      <c r="O310" s="1208"/>
    </row>
    <row r="311" spans="2:15" s="256" customFormat="1" ht="24.75" customHeight="1" x14ac:dyDescent="0.2">
      <c r="B311" s="1226"/>
      <c r="C311" s="292"/>
      <c r="D311" s="1156" t="s">
        <v>187</v>
      </c>
      <c r="E311" s="1157"/>
      <c r="F311" s="1206" t="s">
        <v>464</v>
      </c>
      <c r="G311" s="1245"/>
      <c r="H311" s="295" t="s">
        <v>188</v>
      </c>
      <c r="I311" s="1206"/>
      <c r="J311" s="1207"/>
      <c r="K311" s="1207"/>
      <c r="L311" s="1207"/>
      <c r="M311" s="1207"/>
      <c r="N311" s="1207"/>
      <c r="O311" s="1208"/>
    </row>
    <row r="312" spans="2:15" s="256" customFormat="1" ht="24.75" customHeight="1" x14ac:dyDescent="0.2">
      <c r="B312" s="1226"/>
      <c r="C312" s="292"/>
      <c r="D312" s="1246" t="s">
        <v>463</v>
      </c>
      <c r="E312" s="1247"/>
      <c r="F312" s="1201" t="s">
        <v>606</v>
      </c>
      <c r="G312" s="1202"/>
      <c r="H312" s="1202"/>
      <c r="I312" s="1202"/>
      <c r="J312" s="1202"/>
      <c r="K312" s="1202"/>
      <c r="L312" s="1202"/>
      <c r="M312" s="1202"/>
      <c r="N312" s="1202"/>
      <c r="O312" s="1203"/>
    </row>
    <row r="313" spans="2:15" s="256" customFormat="1" ht="36.75" customHeight="1" x14ac:dyDescent="0.2">
      <c r="B313" s="1226"/>
      <c r="C313" s="292"/>
      <c r="D313" s="1204" t="s">
        <v>184</v>
      </c>
      <c r="E313" s="1205"/>
      <c r="F313" s="843" t="s">
        <v>541</v>
      </c>
      <c r="G313" s="844"/>
      <c r="H313" s="295" t="s">
        <v>182</v>
      </c>
      <c r="I313" s="1206" t="s">
        <v>465</v>
      </c>
      <c r="J313" s="1207"/>
      <c r="K313" s="1207"/>
      <c r="L313" s="1207"/>
      <c r="M313" s="1207"/>
      <c r="N313" s="1207"/>
      <c r="O313" s="1208"/>
    </row>
    <row r="314" spans="2:15" s="256" customFormat="1" ht="24.75" customHeight="1" x14ac:dyDescent="0.2">
      <c r="B314" s="1226"/>
      <c r="C314" s="292"/>
      <c r="D314" s="1209" t="s">
        <v>185</v>
      </c>
      <c r="E314" s="1210"/>
      <c r="F314" s="296" t="s">
        <v>181</v>
      </c>
      <c r="G314" s="1176" t="s">
        <v>541</v>
      </c>
      <c r="H314" s="1177"/>
      <c r="I314" s="296" t="s">
        <v>183</v>
      </c>
      <c r="J314" s="1213" t="s">
        <v>549</v>
      </c>
      <c r="K314" s="1214"/>
      <c r="L314" s="296" t="s">
        <v>186</v>
      </c>
      <c r="M314" s="1213" t="s">
        <v>467</v>
      </c>
      <c r="N314" s="1215"/>
      <c r="O314" s="1216"/>
    </row>
    <row r="315" spans="2:15" s="256" customFormat="1" ht="48" customHeight="1" x14ac:dyDescent="0.2">
      <c r="B315" s="1226"/>
      <c r="C315" s="292"/>
      <c r="D315" s="1211"/>
      <c r="E315" s="1212"/>
      <c r="F315" s="293" t="s">
        <v>182</v>
      </c>
      <c r="G315" s="1206" t="s">
        <v>468</v>
      </c>
      <c r="H315" s="1207"/>
      <c r="I315" s="1207"/>
      <c r="J315" s="1207"/>
      <c r="K315" s="1207"/>
      <c r="L315" s="1207"/>
      <c r="M315" s="1207"/>
      <c r="N315" s="1207"/>
      <c r="O315" s="1208"/>
    </row>
    <row r="316" spans="2:15" s="256" customFormat="1" ht="24.75" customHeight="1" x14ac:dyDescent="0.2">
      <c r="B316" s="1226"/>
      <c r="C316" s="292"/>
      <c r="D316" s="1156" t="s">
        <v>189</v>
      </c>
      <c r="E316" s="1157"/>
      <c r="F316" s="1192" t="s">
        <v>466</v>
      </c>
      <c r="G316" s="1193"/>
      <c r="H316" s="1193"/>
      <c r="I316" s="1193"/>
      <c r="J316" s="1193"/>
      <c r="K316" s="1193"/>
      <c r="L316" s="1193"/>
      <c r="M316" s="1193"/>
      <c r="N316" s="1193"/>
      <c r="O316" s="1194"/>
    </row>
    <row r="317" spans="2:15" s="256" customFormat="1" ht="24.75" customHeight="1" x14ac:dyDescent="0.2">
      <c r="B317" s="1226"/>
      <c r="C317" s="297"/>
      <c r="D317" s="1195" t="s">
        <v>265</v>
      </c>
      <c r="E317" s="1196"/>
      <c r="F317" s="298"/>
      <c r="G317" s="1197" t="s">
        <v>266</v>
      </c>
      <c r="H317" s="1098"/>
      <c r="I317" s="1198"/>
      <c r="J317" s="1199"/>
      <c r="K317" s="1199"/>
      <c r="L317" s="1199"/>
      <c r="M317" s="1199"/>
      <c r="N317" s="1199"/>
      <c r="O317" s="1200"/>
    </row>
    <row r="318" spans="2:15" s="256" customFormat="1" ht="24.75" customHeight="1" x14ac:dyDescent="0.2">
      <c r="B318" s="1226"/>
      <c r="C318" s="297"/>
      <c r="D318" s="1195"/>
      <c r="E318" s="1196"/>
      <c r="F318" s="298"/>
      <c r="G318" s="1197" t="s">
        <v>267</v>
      </c>
      <c r="H318" s="1098"/>
      <c r="I318" s="1198"/>
      <c r="J318" s="1199"/>
      <c r="K318" s="1199"/>
      <c r="L318" s="1199"/>
      <c r="M318" s="1199"/>
      <c r="N318" s="1199"/>
      <c r="O318" s="1200"/>
    </row>
    <row r="319" spans="2:15" s="256" customFormat="1" ht="24.75" customHeight="1" x14ac:dyDescent="0.2">
      <c r="B319" s="1226"/>
      <c r="C319" s="297"/>
      <c r="D319" s="1195"/>
      <c r="E319" s="1196"/>
      <c r="F319" s="298"/>
      <c r="G319" s="1197" t="s">
        <v>268</v>
      </c>
      <c r="H319" s="1098"/>
      <c r="I319" s="1198" t="s">
        <v>539</v>
      </c>
      <c r="J319" s="1199"/>
      <c r="K319" s="1199"/>
      <c r="L319" s="1199"/>
      <c r="M319" s="1199"/>
      <c r="N319" s="1199"/>
      <c r="O319" s="1200"/>
    </row>
    <row r="320" spans="2:15" s="256" customFormat="1" ht="24.75" customHeight="1" x14ac:dyDescent="0.2">
      <c r="B320" s="1226"/>
      <c r="C320" s="297"/>
      <c r="D320" s="1195"/>
      <c r="E320" s="1196"/>
      <c r="F320" s="298"/>
      <c r="G320" s="1147" t="s">
        <v>269</v>
      </c>
      <c r="H320" s="1147"/>
      <c r="I320" s="1147"/>
      <c r="J320" s="1147"/>
      <c r="K320" s="1147"/>
      <c r="L320" s="1147"/>
      <c r="M320" s="1147"/>
      <c r="N320" s="1147"/>
      <c r="O320" s="1148"/>
    </row>
    <row r="321" spans="2:35" s="256" customFormat="1" ht="24.75" customHeight="1" x14ac:dyDescent="0.2">
      <c r="B321" s="1226"/>
      <c r="C321" s="299"/>
      <c r="D321" s="1195"/>
      <c r="E321" s="1196"/>
      <c r="F321" s="300"/>
      <c r="G321" s="252" t="s">
        <v>69</v>
      </c>
      <c r="H321" s="252" t="s">
        <v>306</v>
      </c>
      <c r="I321" s="966"/>
      <c r="J321" s="966"/>
      <c r="K321" s="966"/>
      <c r="L321" s="966"/>
      <c r="M321" s="966"/>
      <c r="N321" s="966"/>
      <c r="O321" s="289" t="s">
        <v>275</v>
      </c>
    </row>
    <row r="322" spans="2:35" s="256" customFormat="1" ht="24.75" customHeight="1" x14ac:dyDescent="0.2">
      <c r="B322" s="1226"/>
      <c r="C322" s="1158" t="s">
        <v>126</v>
      </c>
      <c r="D322" s="1182"/>
      <c r="E322" s="1182"/>
      <c r="F322" s="1182"/>
      <c r="G322" s="1153"/>
      <c r="H322" s="1183" t="s">
        <v>264</v>
      </c>
      <c r="I322" s="1184"/>
      <c r="J322" s="1184"/>
      <c r="K322" s="1184"/>
      <c r="L322" s="1184"/>
      <c r="M322" s="1184"/>
      <c r="N322" s="1184"/>
      <c r="O322" s="1185"/>
    </row>
    <row r="323" spans="2:35" s="256" customFormat="1" ht="24.75" customHeight="1" x14ac:dyDescent="0.2">
      <c r="B323" s="1226"/>
      <c r="C323" s="793"/>
      <c r="D323" s="1156" t="s">
        <v>181</v>
      </c>
      <c r="E323" s="1157"/>
      <c r="F323" s="1186"/>
      <c r="G323" s="1186"/>
      <c r="H323" s="290" t="s">
        <v>277</v>
      </c>
      <c r="I323" s="301">
        <v>3</v>
      </c>
      <c r="J323" s="301" t="s">
        <v>311</v>
      </c>
      <c r="K323" s="1187" t="s">
        <v>338</v>
      </c>
      <c r="L323" s="1187"/>
      <c r="M323" s="1187"/>
      <c r="N323" s="1187"/>
      <c r="O323" s="1188"/>
    </row>
    <row r="324" spans="2:35" s="256" customFormat="1" ht="24.75" customHeight="1" x14ac:dyDescent="0.2">
      <c r="B324" s="1226" t="s">
        <v>326</v>
      </c>
      <c r="C324" s="1189" t="s">
        <v>353</v>
      </c>
      <c r="D324" s="1190"/>
      <c r="E324" s="1190"/>
      <c r="F324" s="1190"/>
      <c r="G324" s="1190"/>
      <c r="H324" s="1183" t="s">
        <v>264</v>
      </c>
      <c r="I324" s="1184"/>
      <c r="J324" s="1184"/>
      <c r="K324" s="1184"/>
      <c r="L324" s="1184"/>
      <c r="M324" s="1184"/>
      <c r="N324" s="1184"/>
      <c r="O324" s="1185"/>
    </row>
    <row r="325" spans="2:35" s="256" customFormat="1" ht="24.75" customHeight="1" x14ac:dyDescent="0.2">
      <c r="B325" s="1226"/>
      <c r="C325" s="302"/>
      <c r="D325" s="1191" t="s">
        <v>122</v>
      </c>
      <c r="E325" s="1191"/>
      <c r="F325" s="1186"/>
      <c r="G325" s="1186"/>
      <c r="H325" s="834"/>
      <c r="I325" s="835"/>
      <c r="J325" s="835"/>
      <c r="K325" s="835"/>
      <c r="L325" s="835"/>
      <c r="M325" s="835"/>
      <c r="N325" s="1140"/>
      <c r="O325" s="1141"/>
    </row>
    <row r="326" spans="2:35" s="256" customFormat="1" ht="24.75" customHeight="1" x14ac:dyDescent="0.2">
      <c r="B326" s="1226"/>
      <c r="C326" s="302"/>
      <c r="D326" s="1137" t="s">
        <v>255</v>
      </c>
      <c r="E326" s="1137" t="s">
        <v>70</v>
      </c>
      <c r="F326" s="1138" t="s">
        <v>787</v>
      </c>
      <c r="G326" s="1139"/>
      <c r="H326" s="834"/>
      <c r="I326" s="835"/>
      <c r="J326" s="835"/>
      <c r="K326" s="835"/>
      <c r="L326" s="835"/>
      <c r="M326" s="835"/>
      <c r="N326" s="1140"/>
      <c r="O326" s="1141"/>
    </row>
    <row r="327" spans="2:35" s="256" customFormat="1" ht="26.25" customHeight="1" x14ac:dyDescent="0.2">
      <c r="B327" s="1226"/>
      <c r="C327" s="302"/>
      <c r="D327" s="1178" t="s">
        <v>191</v>
      </c>
      <c r="E327" s="1179"/>
      <c r="F327" s="794" t="s">
        <v>366</v>
      </c>
      <c r="G327" s="303">
        <v>30</v>
      </c>
      <c r="H327" s="304" t="s">
        <v>365</v>
      </c>
      <c r="I327" s="304"/>
      <c r="J327" s="304"/>
      <c r="K327" s="304"/>
      <c r="L327" s="304"/>
      <c r="M327" s="305" t="s">
        <v>458</v>
      </c>
      <c r="N327" s="306">
        <v>10.9</v>
      </c>
      <c r="O327" s="307" t="s">
        <v>176</v>
      </c>
    </row>
    <row r="328" spans="2:35" s="256" customFormat="1" x14ac:dyDescent="0.2">
      <c r="B328" s="1226"/>
      <c r="C328" s="302"/>
      <c r="D328" s="308"/>
      <c r="E328" s="309"/>
      <c r="F328" s="310"/>
      <c r="G328" s="311"/>
      <c r="H328" s="312"/>
      <c r="I328" s="312"/>
      <c r="J328" s="312"/>
      <c r="K328" s="312"/>
      <c r="L328" s="313"/>
      <c r="M328" s="311" t="s">
        <v>457</v>
      </c>
      <c r="N328" s="314">
        <v>90</v>
      </c>
      <c r="O328" s="315" t="s">
        <v>459</v>
      </c>
    </row>
    <row r="329" spans="2:35" s="256" customFormat="1" x14ac:dyDescent="0.2">
      <c r="B329" s="1226"/>
      <c r="C329" s="316"/>
      <c r="D329" s="308"/>
      <c r="E329" s="317"/>
      <c r="F329" s="310"/>
      <c r="G329" s="318" t="s">
        <v>600</v>
      </c>
      <c r="H329" s="312"/>
      <c r="I329" s="312"/>
      <c r="J329" s="312"/>
      <c r="K329" s="312"/>
      <c r="L329" s="885" t="s">
        <v>613</v>
      </c>
      <c r="M329" s="885"/>
      <c r="N329" s="885"/>
      <c r="O329" s="886"/>
    </row>
    <row r="330" spans="2:35" s="256" customFormat="1" x14ac:dyDescent="0.2">
      <c r="B330" s="1226"/>
      <c r="C330" s="316"/>
      <c r="D330" s="791"/>
      <c r="E330" s="792"/>
      <c r="F330" s="319"/>
      <c r="G330" s="1180"/>
      <c r="H330" s="320" t="s">
        <v>350</v>
      </c>
      <c r="I330" s="321" t="s">
        <v>351</v>
      </c>
      <c r="J330" s="322" t="s">
        <v>455</v>
      </c>
      <c r="K330" s="323" t="s">
        <v>352</v>
      </c>
      <c r="L330" s="323" t="s">
        <v>355</v>
      </c>
      <c r="M330" s="324" t="s">
        <v>358</v>
      </c>
      <c r="N330" s="325" t="s">
        <v>356</v>
      </c>
      <c r="O330" s="326"/>
      <c r="T330" s="327" t="s">
        <v>460</v>
      </c>
      <c r="Y330" s="256" t="s">
        <v>634</v>
      </c>
      <c r="AB330" s="256" t="s">
        <v>637</v>
      </c>
      <c r="AD330" s="328"/>
      <c r="AE330" s="328"/>
      <c r="AF330" s="328"/>
      <c r="AG330" s="328"/>
      <c r="AH330" s="328"/>
      <c r="AI330" s="328"/>
    </row>
    <row r="331" spans="2:35" s="256" customFormat="1" ht="17.399999999999999" thickBot="1" x14ac:dyDescent="0.25">
      <c r="B331" s="1226"/>
      <c r="C331" s="316"/>
      <c r="D331" s="791"/>
      <c r="E331" s="792"/>
      <c r="F331" s="319"/>
      <c r="G331" s="1181"/>
      <c r="H331" s="329" t="s">
        <v>354</v>
      </c>
      <c r="I331" s="330" t="s">
        <v>664</v>
      </c>
      <c r="J331" s="331" t="s">
        <v>665</v>
      </c>
      <c r="K331" s="332" t="s">
        <v>446</v>
      </c>
      <c r="L331" s="333" t="s">
        <v>369</v>
      </c>
      <c r="M331" s="334" t="s">
        <v>456</v>
      </c>
      <c r="N331" s="335" t="s">
        <v>357</v>
      </c>
      <c r="O331" s="326"/>
      <c r="R331" s="881" t="s">
        <v>351</v>
      </c>
      <c r="S331" s="882"/>
      <c r="T331" s="883"/>
      <c r="U331" s="328"/>
      <c r="V331" s="328"/>
      <c r="W331" s="328"/>
      <c r="X331" s="328"/>
      <c r="AB331" s="336" t="s">
        <v>635</v>
      </c>
      <c r="AC331" s="336" t="s">
        <v>636</v>
      </c>
      <c r="AD331" s="328"/>
    </row>
    <row r="332" spans="2:35" s="256" customFormat="1" ht="20.25" customHeight="1" thickBot="1" x14ac:dyDescent="0.25">
      <c r="B332" s="1226"/>
      <c r="C332" s="316"/>
      <c r="D332" s="791"/>
      <c r="E332" s="792"/>
      <c r="F332" s="319"/>
      <c r="G332" s="337" t="s">
        <v>367</v>
      </c>
      <c r="H332" s="338">
        <f>182*G327</f>
        <v>5460</v>
      </c>
      <c r="I332" s="339">
        <f>AB356</f>
        <v>810</v>
      </c>
      <c r="J332" s="340">
        <f t="shared" ref="J332:J337" si="3">ROUND(((H332+I332)*($U$358+$U$359+$U$360+$U$361+$U$362)),0)+ROUND(((H332+I332)*($U$365+$U$366)),0)+ROUND((H332+I332)*($U$368),0)</f>
        <v>721</v>
      </c>
      <c r="K332" s="341">
        <f>H332+I332+J332</f>
        <v>6991</v>
      </c>
      <c r="L332" s="342">
        <f t="shared" ref="L332:L338" si="4">ROUNDDOWN((K332*$N$327),0)</f>
        <v>76201</v>
      </c>
      <c r="M332" s="340">
        <f t="shared" ref="M332:M338" si="5">ROUNDDOWN((L332*($N$328/100)),0)</f>
        <v>68580</v>
      </c>
      <c r="N332" s="343">
        <f>L332-M332</f>
        <v>7621</v>
      </c>
      <c r="O332" s="326"/>
      <c r="Q332" s="344"/>
      <c r="R332" s="345" t="s">
        <v>632</v>
      </c>
      <c r="S332" s="346"/>
      <c r="T332" s="347" t="s">
        <v>646</v>
      </c>
      <c r="U332" s="348">
        <f>SUM(U333:U334)</f>
        <v>0</v>
      </c>
      <c r="V332" s="328" t="s">
        <v>647</v>
      </c>
      <c r="W332" s="328"/>
      <c r="X332" s="349"/>
      <c r="Y332" s="328"/>
      <c r="AB332" s="350">
        <f>AC332</f>
        <v>0</v>
      </c>
      <c r="AC332" s="350">
        <f>U332*$G$327</f>
        <v>0</v>
      </c>
      <c r="AD332" s="328"/>
    </row>
    <row r="333" spans="2:35" s="256" customFormat="1" ht="20.25" customHeight="1" x14ac:dyDescent="0.2">
      <c r="B333" s="1226"/>
      <c r="C333" s="316"/>
      <c r="D333" s="791"/>
      <c r="E333" s="792"/>
      <c r="F333" s="319"/>
      <c r="G333" s="351" t="s">
        <v>368</v>
      </c>
      <c r="H333" s="352">
        <f>311*G327</f>
        <v>9330</v>
      </c>
      <c r="I333" s="353">
        <f>AB356</f>
        <v>810</v>
      </c>
      <c r="J333" s="354">
        <f t="shared" si="3"/>
        <v>1166</v>
      </c>
      <c r="K333" s="355">
        <f t="shared" ref="K333:K338" si="6">H333+I333+J333</f>
        <v>11306</v>
      </c>
      <c r="L333" s="356">
        <f t="shared" si="4"/>
        <v>123235</v>
      </c>
      <c r="M333" s="354">
        <f t="shared" si="5"/>
        <v>110911</v>
      </c>
      <c r="N333" s="357">
        <f t="shared" ref="N333:N338" si="7">L333-M333</f>
        <v>12324</v>
      </c>
      <c r="O333" s="326"/>
      <c r="Q333" s="344"/>
      <c r="R333" s="887" t="s">
        <v>361</v>
      </c>
      <c r="S333" s="888"/>
      <c r="T333" s="358"/>
      <c r="U333" s="348">
        <f>IF(T333="○",12,0)</f>
        <v>0</v>
      </c>
      <c r="V333" s="328" t="s">
        <v>349</v>
      </c>
      <c r="W333" s="328"/>
      <c r="X333" s="328"/>
      <c r="Y333" s="328"/>
      <c r="AB333" s="359"/>
      <c r="AC333" s="359"/>
      <c r="AD333" s="328"/>
    </row>
    <row r="334" spans="2:35" s="256" customFormat="1" ht="20.25" customHeight="1" thickBot="1" x14ac:dyDescent="0.25">
      <c r="B334" s="1226"/>
      <c r="C334" s="316"/>
      <c r="D334" s="791"/>
      <c r="E334" s="792"/>
      <c r="F334" s="319"/>
      <c r="G334" s="351" t="s">
        <v>192</v>
      </c>
      <c r="H334" s="352">
        <f>538*G327</f>
        <v>16140</v>
      </c>
      <c r="I334" s="353">
        <f>AC356</f>
        <v>1110</v>
      </c>
      <c r="J334" s="354">
        <f t="shared" si="3"/>
        <v>1985</v>
      </c>
      <c r="K334" s="355">
        <f t="shared" si="6"/>
        <v>19235</v>
      </c>
      <c r="L334" s="356">
        <f t="shared" si="4"/>
        <v>209661</v>
      </c>
      <c r="M334" s="354">
        <f t="shared" si="5"/>
        <v>188694</v>
      </c>
      <c r="N334" s="357">
        <f>L334-M334</f>
        <v>20967</v>
      </c>
      <c r="O334" s="326"/>
      <c r="Q334" s="344"/>
      <c r="R334" s="887" t="s">
        <v>447</v>
      </c>
      <c r="S334" s="888"/>
      <c r="T334" s="360"/>
      <c r="U334" s="348">
        <f>IF(T334="○",20,0)</f>
        <v>0</v>
      </c>
      <c r="V334" s="328" t="s">
        <v>633</v>
      </c>
      <c r="W334" s="328"/>
      <c r="X334" s="328"/>
      <c r="Y334" s="328"/>
      <c r="AB334" s="359"/>
      <c r="AC334" s="359"/>
      <c r="AD334" s="328"/>
    </row>
    <row r="335" spans="2:35" s="256" customFormat="1" ht="20.25" customHeight="1" thickBot="1" x14ac:dyDescent="0.25">
      <c r="B335" s="1226"/>
      <c r="C335" s="316"/>
      <c r="D335" s="791"/>
      <c r="E335" s="792"/>
      <c r="F335" s="319"/>
      <c r="G335" s="351" t="s">
        <v>193</v>
      </c>
      <c r="H335" s="352">
        <f>604*G327</f>
        <v>18120</v>
      </c>
      <c r="I335" s="353">
        <f>AC356</f>
        <v>1110</v>
      </c>
      <c r="J335" s="354">
        <f t="shared" si="3"/>
        <v>2211</v>
      </c>
      <c r="K335" s="355">
        <f t="shared" si="6"/>
        <v>21441</v>
      </c>
      <c r="L335" s="356">
        <f t="shared" si="4"/>
        <v>233706</v>
      </c>
      <c r="M335" s="354">
        <f t="shared" si="5"/>
        <v>210335</v>
      </c>
      <c r="N335" s="357">
        <f t="shared" si="7"/>
        <v>23371</v>
      </c>
      <c r="O335" s="326"/>
      <c r="R335" s="874" t="s">
        <v>74</v>
      </c>
      <c r="S335" s="884"/>
      <c r="T335" s="361" t="s">
        <v>634</v>
      </c>
      <c r="U335" s="348">
        <f>IF(T335="○",10,0)</f>
        <v>10</v>
      </c>
      <c r="V335" s="328" t="s">
        <v>348</v>
      </c>
      <c r="W335" s="328"/>
      <c r="X335" s="328"/>
      <c r="AB335" s="359"/>
      <c r="AC335" s="350">
        <f>U335*$G$327</f>
        <v>300</v>
      </c>
      <c r="AD335" s="328"/>
    </row>
    <row r="336" spans="2:35" s="256" customFormat="1" ht="20.25" customHeight="1" thickBot="1" x14ac:dyDescent="0.25">
      <c r="B336" s="1226"/>
      <c r="C336" s="316"/>
      <c r="D336" s="791"/>
      <c r="E336" s="792"/>
      <c r="F336" s="319"/>
      <c r="G336" s="351" t="s">
        <v>194</v>
      </c>
      <c r="H336" s="352">
        <f>674*G327</f>
        <v>20220</v>
      </c>
      <c r="I336" s="353">
        <f>AC356</f>
        <v>1110</v>
      </c>
      <c r="J336" s="354">
        <f t="shared" si="3"/>
        <v>2453</v>
      </c>
      <c r="K336" s="355">
        <f t="shared" si="6"/>
        <v>23783</v>
      </c>
      <c r="L336" s="356">
        <f t="shared" si="4"/>
        <v>259234</v>
      </c>
      <c r="M336" s="354">
        <f t="shared" si="5"/>
        <v>233310</v>
      </c>
      <c r="N336" s="357">
        <f t="shared" si="7"/>
        <v>25924</v>
      </c>
      <c r="O336" s="326"/>
      <c r="R336" s="874" t="s">
        <v>67</v>
      </c>
      <c r="S336" s="884"/>
      <c r="T336" s="361" t="s">
        <v>634</v>
      </c>
      <c r="U336" s="348">
        <f>IF(T336="○",80,0)</f>
        <v>80</v>
      </c>
      <c r="V336" s="328" t="s">
        <v>347</v>
      </c>
      <c r="W336" s="328"/>
      <c r="X336" s="328"/>
      <c r="AB336" s="350">
        <f t="shared" ref="AB336:AB352" si="8">AC336</f>
        <v>80</v>
      </c>
      <c r="AC336" s="350">
        <f>U336</f>
        <v>80</v>
      </c>
      <c r="AD336" s="328"/>
    </row>
    <row r="337" spans="2:30" s="256" customFormat="1" ht="20.25" customHeight="1" thickBot="1" x14ac:dyDescent="0.25">
      <c r="B337" s="1226"/>
      <c r="C337" s="316"/>
      <c r="D337" s="791"/>
      <c r="E337" s="792"/>
      <c r="F337" s="319"/>
      <c r="G337" s="351" t="s">
        <v>195</v>
      </c>
      <c r="H337" s="352">
        <f>738*G327</f>
        <v>22140</v>
      </c>
      <c r="I337" s="353">
        <f>AC356</f>
        <v>1110</v>
      </c>
      <c r="J337" s="354">
        <f t="shared" si="3"/>
        <v>2675</v>
      </c>
      <c r="K337" s="355">
        <f t="shared" si="6"/>
        <v>25925</v>
      </c>
      <c r="L337" s="356">
        <f t="shared" si="4"/>
        <v>282582</v>
      </c>
      <c r="M337" s="354">
        <f t="shared" si="5"/>
        <v>254323</v>
      </c>
      <c r="N337" s="357">
        <f t="shared" si="7"/>
        <v>28259</v>
      </c>
      <c r="O337" s="326"/>
      <c r="R337" s="362" t="s">
        <v>595</v>
      </c>
      <c r="S337" s="363"/>
      <c r="T337" s="364" t="s">
        <v>644</v>
      </c>
      <c r="U337" s="348">
        <f>SUM(U338:U339)</f>
        <v>0</v>
      </c>
      <c r="V337" s="328" t="s">
        <v>645</v>
      </c>
      <c r="W337" s="328"/>
      <c r="X337" s="365"/>
      <c r="AB337" s="350">
        <f t="shared" si="8"/>
        <v>0</v>
      </c>
      <c r="AC337" s="350">
        <f>U337*$G$327</f>
        <v>0</v>
      </c>
      <c r="AD337" s="328"/>
    </row>
    <row r="338" spans="2:30" s="256" customFormat="1" ht="20.25" customHeight="1" thickBot="1" x14ac:dyDescent="0.25">
      <c r="B338" s="1226"/>
      <c r="C338" s="316"/>
      <c r="D338" s="791"/>
      <c r="E338" s="792"/>
      <c r="F338" s="319"/>
      <c r="G338" s="366" t="s">
        <v>196</v>
      </c>
      <c r="H338" s="367">
        <f>807*G327</f>
        <v>24210</v>
      </c>
      <c r="I338" s="368">
        <f>AC356</f>
        <v>1110</v>
      </c>
      <c r="J338" s="369">
        <f>ROUND(((H338+I338)*($U$358+$U$359+$U$360+$U$361+$U$362)),0)+ROUND(((H338+I338)*($U$365+$U$366)),0)+ROUND((H339+I339)*($U$368),0)</f>
        <v>2532</v>
      </c>
      <c r="K338" s="370">
        <f t="shared" si="6"/>
        <v>27852</v>
      </c>
      <c r="L338" s="371">
        <f t="shared" si="4"/>
        <v>303586</v>
      </c>
      <c r="M338" s="369">
        <f t="shared" si="5"/>
        <v>273227</v>
      </c>
      <c r="N338" s="372">
        <f t="shared" si="7"/>
        <v>30359</v>
      </c>
      <c r="O338" s="326"/>
      <c r="R338" s="860" t="s">
        <v>361</v>
      </c>
      <c r="S338" s="861"/>
      <c r="T338" s="373"/>
      <c r="U338" s="348">
        <f>IF(T338="○",36,0)</f>
        <v>0</v>
      </c>
      <c r="V338" s="328" t="s">
        <v>596</v>
      </c>
      <c r="W338" s="328"/>
      <c r="X338" s="374"/>
      <c r="AB338" s="359"/>
      <c r="AC338" s="359"/>
      <c r="AD338" s="328"/>
    </row>
    <row r="339" spans="2:30" s="256" customFormat="1" ht="20.25" customHeight="1" thickBot="1" x14ac:dyDescent="0.25">
      <c r="B339" s="1226"/>
      <c r="C339" s="316"/>
      <c r="D339" s="791"/>
      <c r="E339" s="792"/>
      <c r="F339" s="319"/>
      <c r="G339" s="847" t="s">
        <v>73</v>
      </c>
      <c r="H339" s="848"/>
      <c r="I339" s="375"/>
      <c r="J339" s="376"/>
      <c r="K339" s="376"/>
      <c r="L339" s="377"/>
      <c r="M339" s="301"/>
      <c r="N339" s="378"/>
      <c r="O339" s="379"/>
      <c r="R339" s="866" t="s">
        <v>447</v>
      </c>
      <c r="S339" s="867"/>
      <c r="T339" s="380"/>
      <c r="U339" s="348">
        <f>IF(T339="○",22,0)</f>
        <v>0</v>
      </c>
      <c r="V339" s="328" t="s">
        <v>643</v>
      </c>
      <c r="W339" s="328"/>
      <c r="X339" s="374"/>
      <c r="AB339" s="359"/>
      <c r="AC339" s="359"/>
      <c r="AD339" s="328"/>
    </row>
    <row r="340" spans="2:30" s="256" customFormat="1" ht="20.25" customHeight="1" thickBot="1" x14ac:dyDescent="0.25">
      <c r="B340" s="1226"/>
      <c r="C340" s="316"/>
      <c r="D340" s="791"/>
      <c r="E340" s="792"/>
      <c r="F340" s="319"/>
      <c r="G340" s="849"/>
      <c r="H340" s="850"/>
      <c r="I340" s="851" t="s">
        <v>626</v>
      </c>
      <c r="J340" s="852"/>
      <c r="K340" s="852"/>
      <c r="L340" s="852"/>
      <c r="M340" s="852"/>
      <c r="N340" s="853"/>
      <c r="O340" s="379"/>
      <c r="R340" s="346" t="s">
        <v>588</v>
      </c>
      <c r="S340" s="381"/>
      <c r="T340" s="364" t="s">
        <v>644</v>
      </c>
      <c r="U340" s="348">
        <f>SUM(U341:U342)</f>
        <v>0</v>
      </c>
      <c r="V340" s="328" t="s">
        <v>645</v>
      </c>
      <c r="X340" s="349"/>
      <c r="Z340" s="328"/>
      <c r="AA340" s="328"/>
      <c r="AB340" s="350">
        <f t="shared" si="8"/>
        <v>0</v>
      </c>
      <c r="AC340" s="350">
        <f>U340</f>
        <v>0</v>
      </c>
      <c r="AD340" s="328"/>
    </row>
    <row r="341" spans="2:30" s="256" customFormat="1" ht="20.25" customHeight="1" x14ac:dyDescent="0.2">
      <c r="B341" s="1226"/>
      <c r="C341" s="316"/>
      <c r="D341" s="791"/>
      <c r="E341" s="792"/>
      <c r="F341" s="319"/>
      <c r="G341" s="862" t="s">
        <v>370</v>
      </c>
      <c r="H341" s="863"/>
      <c r="I341" s="382"/>
      <c r="J341" s="301"/>
      <c r="K341" s="383"/>
      <c r="L341" s="384" t="s">
        <v>373</v>
      </c>
      <c r="M341" s="383"/>
      <c r="N341" s="378"/>
      <c r="O341" s="379"/>
      <c r="R341" s="860" t="s">
        <v>361</v>
      </c>
      <c r="S341" s="861"/>
      <c r="T341" s="373"/>
      <c r="U341" s="348">
        <f>IF(T341="○",100,0)</f>
        <v>0</v>
      </c>
      <c r="V341" s="328" t="s">
        <v>641</v>
      </c>
      <c r="W341" s="328"/>
      <c r="X341" s="328"/>
      <c r="Z341" s="328"/>
      <c r="AA341" s="328"/>
      <c r="AB341" s="359"/>
      <c r="AC341" s="359"/>
      <c r="AD341" s="328"/>
    </row>
    <row r="342" spans="2:30" s="256" customFormat="1" ht="20.25" customHeight="1" thickBot="1" x14ac:dyDescent="0.25">
      <c r="B342" s="1226"/>
      <c r="C342" s="316"/>
      <c r="D342" s="791"/>
      <c r="E342" s="792"/>
      <c r="F342" s="319"/>
      <c r="G342" s="862" t="s">
        <v>371</v>
      </c>
      <c r="H342" s="863"/>
      <c r="I342" s="382"/>
      <c r="J342" s="301"/>
      <c r="K342" s="383"/>
      <c r="L342" s="384" t="s">
        <v>374</v>
      </c>
      <c r="M342" s="383"/>
      <c r="N342" s="378"/>
      <c r="O342" s="379"/>
      <c r="Q342" s="344"/>
      <c r="R342" s="866" t="s">
        <v>447</v>
      </c>
      <c r="S342" s="867"/>
      <c r="T342" s="380"/>
      <c r="U342" s="348">
        <f>IF(T342="○",200,0)</f>
        <v>0</v>
      </c>
      <c r="V342" s="328" t="s">
        <v>597</v>
      </c>
      <c r="W342" s="328"/>
      <c r="X342" s="328"/>
      <c r="Z342" s="328"/>
      <c r="AA342" s="328"/>
      <c r="AB342" s="359"/>
      <c r="AC342" s="359"/>
      <c r="AD342" s="328"/>
    </row>
    <row r="343" spans="2:30" s="256" customFormat="1" ht="20.25" customHeight="1" thickBot="1" x14ac:dyDescent="0.25">
      <c r="B343" s="1226"/>
      <c r="C343" s="316"/>
      <c r="D343" s="791"/>
      <c r="E343" s="792"/>
      <c r="F343" s="319"/>
      <c r="G343" s="862" t="s">
        <v>651</v>
      </c>
      <c r="H343" s="863"/>
      <c r="I343" s="382"/>
      <c r="J343" s="301"/>
      <c r="K343" s="383"/>
      <c r="L343" s="384" t="s">
        <v>374</v>
      </c>
      <c r="M343" s="383"/>
      <c r="N343" s="378"/>
      <c r="O343" s="379"/>
      <c r="Q343" s="344"/>
      <c r="R343" s="874" t="s">
        <v>589</v>
      </c>
      <c r="S343" s="875"/>
      <c r="T343" s="385"/>
      <c r="U343" s="348">
        <f>IF(T343="○",120,0)</f>
        <v>0</v>
      </c>
      <c r="V343" s="328" t="s">
        <v>599</v>
      </c>
      <c r="W343" s="328"/>
      <c r="X343" s="328"/>
      <c r="Z343" s="328"/>
      <c r="AA343" s="328"/>
      <c r="AB343" s="350">
        <f t="shared" si="8"/>
        <v>0</v>
      </c>
      <c r="AC343" s="350">
        <f>U343*$G$327</f>
        <v>0</v>
      </c>
      <c r="AD343" s="328"/>
    </row>
    <row r="344" spans="2:30" s="256" customFormat="1" ht="20.25" customHeight="1" thickBot="1" x14ac:dyDescent="0.25">
      <c r="B344" s="1226"/>
      <c r="C344" s="316"/>
      <c r="D344" s="791"/>
      <c r="E344" s="792"/>
      <c r="F344" s="319"/>
      <c r="G344" s="877" t="s">
        <v>595</v>
      </c>
      <c r="H344" s="878"/>
      <c r="I344" s="375"/>
      <c r="J344" s="376"/>
      <c r="K344" s="376"/>
      <c r="L344" s="377"/>
      <c r="M344" s="301"/>
      <c r="N344" s="378"/>
      <c r="O344" s="379"/>
      <c r="Q344" s="344"/>
      <c r="R344" s="386" t="s">
        <v>639</v>
      </c>
      <c r="S344" s="387"/>
      <c r="T344" s="364" t="s">
        <v>644</v>
      </c>
      <c r="U344" s="348">
        <f>SUM(U345:U346)</f>
        <v>0</v>
      </c>
      <c r="V344" s="328" t="s">
        <v>645</v>
      </c>
      <c r="W344" s="328"/>
      <c r="X344" s="349"/>
      <c r="Z344" s="328"/>
      <c r="AA344" s="328"/>
      <c r="AB344" s="350">
        <f t="shared" si="8"/>
        <v>0</v>
      </c>
      <c r="AC344" s="350">
        <f>U344</f>
        <v>0</v>
      </c>
      <c r="AD344" s="328"/>
    </row>
    <row r="345" spans="2:30" s="256" customFormat="1" ht="20.25" customHeight="1" x14ac:dyDescent="0.2">
      <c r="B345" s="1226"/>
      <c r="C345" s="316"/>
      <c r="D345" s="791"/>
      <c r="E345" s="792"/>
      <c r="F345" s="319"/>
      <c r="G345" s="879"/>
      <c r="H345" s="880"/>
      <c r="I345" s="851" t="s">
        <v>627</v>
      </c>
      <c r="J345" s="852"/>
      <c r="K345" s="852"/>
      <c r="L345" s="852"/>
      <c r="M345" s="852"/>
      <c r="N345" s="853"/>
      <c r="O345" s="379"/>
      <c r="Q345" s="344"/>
      <c r="R345" s="860" t="s">
        <v>361</v>
      </c>
      <c r="S345" s="861"/>
      <c r="T345" s="373"/>
      <c r="U345" s="348">
        <f>IF(T345="○",30,0)</f>
        <v>0</v>
      </c>
      <c r="V345" s="328" t="s">
        <v>608</v>
      </c>
      <c r="W345" s="328"/>
      <c r="X345" s="328"/>
      <c r="Z345" s="328"/>
      <c r="AA345" s="328"/>
      <c r="AB345" s="359"/>
      <c r="AC345" s="359"/>
      <c r="AD345" s="328"/>
    </row>
    <row r="346" spans="2:30" s="256" customFormat="1" ht="20.25" customHeight="1" x14ac:dyDescent="0.2">
      <c r="B346" s="1226"/>
      <c r="C346" s="316"/>
      <c r="D346" s="791"/>
      <c r="E346" s="792"/>
      <c r="F346" s="319"/>
      <c r="G346" s="868" t="s">
        <v>588</v>
      </c>
      <c r="H346" s="869"/>
      <c r="I346" s="375"/>
      <c r="J346" s="376"/>
      <c r="K346" s="376"/>
      <c r="L346" s="377"/>
      <c r="M346" s="301"/>
      <c r="N346" s="378"/>
      <c r="O346" s="379"/>
      <c r="Q346" s="344"/>
      <c r="R346" s="866" t="s">
        <v>447</v>
      </c>
      <c r="S346" s="876"/>
      <c r="T346" s="388"/>
      <c r="U346" s="348">
        <f>IF(T346="○",60,0)</f>
        <v>0</v>
      </c>
      <c r="V346" s="328" t="s">
        <v>642</v>
      </c>
      <c r="W346" s="328"/>
      <c r="X346" s="328"/>
      <c r="Z346" s="328"/>
      <c r="AA346" s="328"/>
      <c r="AB346" s="359"/>
      <c r="AC346" s="359"/>
      <c r="AD346" s="328"/>
    </row>
    <row r="347" spans="2:30" s="256" customFormat="1" ht="20.25" customHeight="1" x14ac:dyDescent="0.2">
      <c r="B347" s="1226"/>
      <c r="C347" s="316"/>
      <c r="D347" s="791"/>
      <c r="E347" s="792"/>
      <c r="F347" s="319"/>
      <c r="G347" s="870"/>
      <c r="H347" s="871"/>
      <c r="I347" s="851" t="s">
        <v>628</v>
      </c>
      <c r="J347" s="852"/>
      <c r="K347" s="852"/>
      <c r="L347" s="852"/>
      <c r="M347" s="852"/>
      <c r="N347" s="853"/>
      <c r="O347" s="379"/>
      <c r="Q347" s="344"/>
      <c r="R347" s="389" t="s">
        <v>640</v>
      </c>
      <c r="S347" s="774"/>
      <c r="T347" s="390" t="s">
        <v>634</v>
      </c>
      <c r="U347" s="348">
        <f>IF(T347="○",40,0)</f>
        <v>40</v>
      </c>
      <c r="V347" s="328" t="s">
        <v>648</v>
      </c>
      <c r="W347" s="328"/>
      <c r="X347" s="349"/>
      <c r="Z347" s="328"/>
      <c r="AA347" s="328"/>
      <c r="AB347" s="350">
        <f t="shared" si="8"/>
        <v>40</v>
      </c>
      <c r="AC347" s="350">
        <f>U347</f>
        <v>40</v>
      </c>
      <c r="AD347" s="328"/>
    </row>
    <row r="348" spans="2:30" s="256" customFormat="1" ht="20.25" customHeight="1" thickBot="1" x14ac:dyDescent="0.25">
      <c r="B348" s="1226"/>
      <c r="C348" s="316"/>
      <c r="D348" s="791"/>
      <c r="E348" s="792"/>
      <c r="F348" s="319"/>
      <c r="G348" s="862" t="s">
        <v>592</v>
      </c>
      <c r="H348" s="863"/>
      <c r="I348" s="382"/>
      <c r="J348" s="301"/>
      <c r="K348" s="383"/>
      <c r="L348" s="384" t="s">
        <v>374</v>
      </c>
      <c r="M348" s="383"/>
      <c r="N348" s="378"/>
      <c r="O348" s="379"/>
      <c r="Q348" s="344"/>
      <c r="R348" s="874" t="s">
        <v>590</v>
      </c>
      <c r="S348" s="875"/>
      <c r="T348" s="360" t="s">
        <v>634</v>
      </c>
      <c r="U348" s="348">
        <f>IF(T348="○",30,0)</f>
        <v>30</v>
      </c>
      <c r="V348" s="328" t="s">
        <v>608</v>
      </c>
      <c r="W348" s="328"/>
      <c r="X348" s="328"/>
      <c r="Z348" s="328"/>
      <c r="AA348" s="328"/>
      <c r="AB348" s="350">
        <f t="shared" si="8"/>
        <v>30</v>
      </c>
      <c r="AC348" s="350">
        <f>U348</f>
        <v>30</v>
      </c>
      <c r="AD348" s="328"/>
    </row>
    <row r="349" spans="2:30" s="256" customFormat="1" ht="20.25" customHeight="1" thickBot="1" x14ac:dyDescent="0.25">
      <c r="B349" s="1226"/>
      <c r="C349" s="316"/>
      <c r="D349" s="791"/>
      <c r="E349" s="792"/>
      <c r="F349" s="319"/>
      <c r="G349" s="868" t="s">
        <v>629</v>
      </c>
      <c r="H349" s="869"/>
      <c r="I349" s="375"/>
      <c r="J349" s="376"/>
      <c r="K349" s="376"/>
      <c r="L349" s="377"/>
      <c r="M349" s="301"/>
      <c r="N349" s="378"/>
      <c r="O349" s="379"/>
      <c r="Q349" s="344"/>
      <c r="R349" s="346" t="s">
        <v>206</v>
      </c>
      <c r="S349" s="381"/>
      <c r="T349" s="364" t="s">
        <v>644</v>
      </c>
      <c r="U349" s="391">
        <f>SUM(U350:U351)</f>
        <v>0</v>
      </c>
      <c r="V349" s="328" t="s">
        <v>645</v>
      </c>
      <c r="W349" s="328"/>
      <c r="X349" s="328"/>
      <c r="Y349" s="328"/>
      <c r="Z349" s="328"/>
      <c r="AA349" s="328"/>
      <c r="AB349" s="350">
        <f t="shared" si="8"/>
        <v>0</v>
      </c>
      <c r="AC349" s="350">
        <f>U349*$G$327</f>
        <v>0</v>
      </c>
      <c r="AD349" s="328"/>
    </row>
    <row r="350" spans="2:30" s="256" customFormat="1" ht="20.25" customHeight="1" x14ac:dyDescent="0.2">
      <c r="B350" s="1226"/>
      <c r="C350" s="316"/>
      <c r="D350" s="791"/>
      <c r="E350" s="792"/>
      <c r="F350" s="319"/>
      <c r="G350" s="870"/>
      <c r="H350" s="871"/>
      <c r="I350" s="851" t="s">
        <v>630</v>
      </c>
      <c r="J350" s="852"/>
      <c r="K350" s="852"/>
      <c r="L350" s="852"/>
      <c r="M350" s="852"/>
      <c r="N350" s="853"/>
      <c r="O350" s="379"/>
      <c r="Q350" s="344"/>
      <c r="R350" s="860" t="s">
        <v>361</v>
      </c>
      <c r="S350" s="861"/>
      <c r="T350" s="373"/>
      <c r="U350" s="348">
        <f>IF(T350="○",3,0)</f>
        <v>0</v>
      </c>
      <c r="V350" s="328" t="s">
        <v>362</v>
      </c>
      <c r="W350" s="328"/>
      <c r="X350" s="328"/>
      <c r="Y350" s="328"/>
      <c r="Z350" s="328"/>
      <c r="AA350" s="328"/>
      <c r="AB350" s="359"/>
      <c r="AC350" s="359"/>
      <c r="AD350" s="328"/>
    </row>
    <row r="351" spans="2:30" s="256" customFormat="1" ht="20.25" customHeight="1" thickBot="1" x14ac:dyDescent="0.25">
      <c r="B351" s="1226"/>
      <c r="C351" s="316"/>
      <c r="D351" s="791"/>
      <c r="E351" s="792"/>
      <c r="F351" s="319"/>
      <c r="G351" s="872" t="s">
        <v>649</v>
      </c>
      <c r="H351" s="873"/>
      <c r="I351" s="382"/>
      <c r="J351" s="301"/>
      <c r="K351" s="383"/>
      <c r="L351" s="384"/>
      <c r="M351" s="383"/>
      <c r="N351" s="378"/>
      <c r="O351" s="379"/>
      <c r="Q351" s="344"/>
      <c r="R351" s="866" t="s">
        <v>447</v>
      </c>
      <c r="S351" s="867"/>
      <c r="T351" s="380"/>
      <c r="U351" s="348">
        <f>IF(T351="○",4,0)</f>
        <v>0</v>
      </c>
      <c r="V351" s="328" t="s">
        <v>363</v>
      </c>
      <c r="W351" s="328"/>
      <c r="X351" s="328"/>
      <c r="Y351" s="328"/>
      <c r="Z351" s="328"/>
      <c r="AA351" s="328"/>
      <c r="AB351" s="359"/>
      <c r="AC351" s="359"/>
      <c r="AD351" s="328"/>
    </row>
    <row r="352" spans="2:30" s="256" customFormat="1" ht="20.25" customHeight="1" thickBot="1" x14ac:dyDescent="0.25">
      <c r="B352" s="1226"/>
      <c r="C352" s="316"/>
      <c r="D352" s="791"/>
      <c r="E352" s="792"/>
      <c r="F352" s="319"/>
      <c r="G352" s="862" t="s">
        <v>593</v>
      </c>
      <c r="H352" s="863"/>
      <c r="I352" s="382"/>
      <c r="J352" s="301"/>
      <c r="K352" s="383"/>
      <c r="L352" s="384"/>
      <c r="M352" s="383"/>
      <c r="N352" s="378"/>
      <c r="O352" s="379"/>
      <c r="Q352" s="344"/>
      <c r="R352" s="346" t="s">
        <v>207</v>
      </c>
      <c r="S352" s="381"/>
      <c r="T352" s="364" t="s">
        <v>644</v>
      </c>
      <c r="U352" s="391">
        <f>SUM(U353:U355)</f>
        <v>22</v>
      </c>
      <c r="V352" s="328" t="s">
        <v>645</v>
      </c>
      <c r="W352" s="328"/>
      <c r="X352" s="328"/>
      <c r="Y352" s="328"/>
      <c r="Z352" s="328"/>
      <c r="AA352" s="328"/>
      <c r="AB352" s="350">
        <f t="shared" si="8"/>
        <v>660</v>
      </c>
      <c r="AC352" s="350">
        <f>U352*$G$327</f>
        <v>660</v>
      </c>
      <c r="AD352" s="328"/>
    </row>
    <row r="353" spans="2:29" s="256" customFormat="1" ht="20.25" customHeight="1" x14ac:dyDescent="0.2">
      <c r="B353" s="1226"/>
      <c r="C353" s="316"/>
      <c r="D353" s="791"/>
      <c r="E353" s="792"/>
      <c r="F353" s="319"/>
      <c r="G353" s="862" t="s">
        <v>652</v>
      </c>
      <c r="H353" s="863"/>
      <c r="I353" s="382"/>
      <c r="J353" s="301"/>
      <c r="K353" s="383"/>
      <c r="L353" s="384" t="s">
        <v>374</v>
      </c>
      <c r="M353" s="383"/>
      <c r="N353" s="378"/>
      <c r="O353" s="379"/>
      <c r="Q353" s="344"/>
      <c r="R353" s="860" t="s">
        <v>361</v>
      </c>
      <c r="S353" s="861"/>
      <c r="T353" s="373" t="s">
        <v>634</v>
      </c>
      <c r="U353" s="348">
        <f>IF(T353="○",22,0)</f>
        <v>22</v>
      </c>
      <c r="V353" s="328" t="s">
        <v>643</v>
      </c>
      <c r="W353" s="328"/>
      <c r="X353" s="349"/>
      <c r="Y353" s="328"/>
      <c r="Z353" s="328"/>
      <c r="AA353" s="328"/>
      <c r="AB353" s="359"/>
      <c r="AC353" s="359"/>
    </row>
    <row r="354" spans="2:29" s="256" customFormat="1" ht="20.25" customHeight="1" x14ac:dyDescent="0.2">
      <c r="B354" s="1226"/>
      <c r="C354" s="316"/>
      <c r="D354" s="791"/>
      <c r="E354" s="792"/>
      <c r="F354" s="319"/>
      <c r="G354" s="862" t="s">
        <v>594</v>
      </c>
      <c r="H354" s="863"/>
      <c r="I354" s="382"/>
      <c r="J354" s="301"/>
      <c r="K354" s="383"/>
      <c r="L354" s="384" t="s">
        <v>598</v>
      </c>
      <c r="M354" s="383"/>
      <c r="N354" s="378"/>
      <c r="O354" s="379"/>
      <c r="Q354" s="344"/>
      <c r="R354" s="864" t="s">
        <v>447</v>
      </c>
      <c r="S354" s="865"/>
      <c r="T354" s="392"/>
      <c r="U354" s="348">
        <f>IF(T354="○",18,0)</f>
        <v>0</v>
      </c>
      <c r="V354" s="328" t="s">
        <v>364</v>
      </c>
      <c r="W354" s="328"/>
      <c r="X354" s="328"/>
      <c r="Y354" s="328"/>
      <c r="Z354" s="328"/>
      <c r="AA354" s="328"/>
      <c r="AB354" s="359"/>
      <c r="AC354" s="359"/>
    </row>
    <row r="355" spans="2:29" s="256" customFormat="1" ht="20.25" customHeight="1" thickBot="1" x14ac:dyDescent="0.25">
      <c r="B355" s="1226"/>
      <c r="C355" s="316"/>
      <c r="D355" s="791"/>
      <c r="E355" s="792"/>
      <c r="F355" s="319"/>
      <c r="G355" s="847" t="s">
        <v>206</v>
      </c>
      <c r="H355" s="848"/>
      <c r="I355" s="382"/>
      <c r="J355" s="383"/>
      <c r="K355" s="383"/>
      <c r="L355" s="301"/>
      <c r="M355" s="301"/>
      <c r="N355" s="378"/>
      <c r="O355" s="326"/>
      <c r="Q355" s="344"/>
      <c r="R355" s="866" t="s">
        <v>448</v>
      </c>
      <c r="S355" s="867"/>
      <c r="T355" s="380"/>
      <c r="U355" s="348">
        <f>IF(T355="○",6,0)</f>
        <v>0</v>
      </c>
      <c r="V355" s="328" t="s">
        <v>472</v>
      </c>
      <c r="W355" s="328"/>
      <c r="X355" s="328"/>
      <c r="Y355" s="328"/>
      <c r="AB355" s="359"/>
      <c r="AC355" s="359"/>
    </row>
    <row r="356" spans="2:29" s="256" customFormat="1" ht="20.25" customHeight="1" x14ac:dyDescent="0.2">
      <c r="B356" s="1226"/>
      <c r="C356" s="316"/>
      <c r="D356" s="791"/>
      <c r="E356" s="792"/>
      <c r="F356" s="319"/>
      <c r="G356" s="849"/>
      <c r="H356" s="850"/>
      <c r="I356" s="851" t="s">
        <v>372</v>
      </c>
      <c r="J356" s="852"/>
      <c r="K356" s="852"/>
      <c r="L356" s="852"/>
      <c r="M356" s="852"/>
      <c r="N356" s="853"/>
      <c r="O356" s="326"/>
      <c r="Q356" s="344"/>
      <c r="R356" s="393"/>
      <c r="S356" s="394"/>
      <c r="T356" s="348"/>
      <c r="U356" s="348"/>
      <c r="V356" s="328"/>
      <c r="W356" s="328"/>
      <c r="X356" s="328"/>
      <c r="Y356" s="328"/>
      <c r="AA356" s="256" t="s">
        <v>638</v>
      </c>
      <c r="AB356" s="395">
        <f>SUM(AB332:AB355)</f>
        <v>810</v>
      </c>
      <c r="AC356" s="395">
        <f>SUM(AC332:AC355)</f>
        <v>1110</v>
      </c>
    </row>
    <row r="357" spans="2:29" s="256" customFormat="1" ht="20.25" customHeight="1" thickBot="1" x14ac:dyDescent="0.25">
      <c r="B357" s="1226"/>
      <c r="C357" s="316"/>
      <c r="D357" s="791"/>
      <c r="E357" s="792"/>
      <c r="F357" s="319"/>
      <c r="G357" s="847" t="s">
        <v>207</v>
      </c>
      <c r="H357" s="848"/>
      <c r="I357" s="382"/>
      <c r="J357" s="396"/>
      <c r="K357" s="383"/>
      <c r="L357" s="383"/>
      <c r="M357" s="766"/>
      <c r="N357" s="378"/>
      <c r="O357" s="326"/>
      <c r="Q357" s="344"/>
      <c r="R357" s="773" t="s">
        <v>68</v>
      </c>
      <c r="S357" s="136"/>
      <c r="T357" s="397"/>
      <c r="U357" s="348"/>
      <c r="V357" s="328"/>
      <c r="W357" s="328"/>
      <c r="X357" s="328"/>
      <c r="Y357" s="328"/>
    </row>
    <row r="358" spans="2:29" s="256" customFormat="1" ht="20.25" customHeight="1" x14ac:dyDescent="0.2">
      <c r="B358" s="1226"/>
      <c r="C358" s="316"/>
      <c r="D358" s="791"/>
      <c r="E358" s="792"/>
      <c r="F358" s="319"/>
      <c r="G358" s="849"/>
      <c r="H358" s="850"/>
      <c r="I358" s="851" t="s">
        <v>631</v>
      </c>
      <c r="J358" s="852"/>
      <c r="K358" s="852"/>
      <c r="L358" s="852"/>
      <c r="M358" s="852"/>
      <c r="N358" s="853"/>
      <c r="O358" s="326"/>
      <c r="Q358" s="344"/>
      <c r="R358" s="398" t="s">
        <v>449</v>
      </c>
      <c r="S358" s="770"/>
      <c r="T358" s="373" t="s">
        <v>634</v>
      </c>
      <c r="U358" s="348">
        <f>IF(T358="○",82/1000,0)</f>
        <v>8.2000000000000003E-2</v>
      </c>
      <c r="V358" s="328" t="s">
        <v>583</v>
      </c>
      <c r="W358" s="328"/>
      <c r="X358" s="328"/>
    </row>
    <row r="359" spans="2:29" s="256" customFormat="1" ht="20.25" customHeight="1" x14ac:dyDescent="0.2">
      <c r="B359" s="1226"/>
      <c r="C359" s="316"/>
      <c r="D359" s="791"/>
      <c r="E359" s="792"/>
      <c r="F359" s="319"/>
      <c r="G359" s="856" t="s">
        <v>615</v>
      </c>
      <c r="H359" s="857"/>
      <c r="I359" s="767"/>
      <c r="J359" s="768"/>
      <c r="K359" s="768"/>
      <c r="L359" s="768"/>
      <c r="M359" s="768"/>
      <c r="N359" s="769"/>
      <c r="O359" s="326"/>
      <c r="Q359" s="344"/>
      <c r="R359" s="399" t="s">
        <v>359</v>
      </c>
      <c r="S359" s="771"/>
      <c r="T359" s="392"/>
      <c r="U359" s="348">
        <f>IF(T359="○",60/1000,0)</f>
        <v>0</v>
      </c>
      <c r="V359" s="328" t="s">
        <v>584</v>
      </c>
      <c r="W359" s="328"/>
    </row>
    <row r="360" spans="2:29" s="256" customFormat="1" ht="20.25" customHeight="1" thickBot="1" x14ac:dyDescent="0.25">
      <c r="B360" s="1226"/>
      <c r="C360" s="316"/>
      <c r="D360" s="791"/>
      <c r="E360" s="792"/>
      <c r="F360" s="319"/>
      <c r="G360" s="849"/>
      <c r="H360" s="850"/>
      <c r="I360" s="851" t="s">
        <v>654</v>
      </c>
      <c r="J360" s="852"/>
      <c r="K360" s="852"/>
      <c r="L360" s="852"/>
      <c r="M360" s="852"/>
      <c r="N360" s="853"/>
      <c r="O360" s="326"/>
      <c r="Q360" s="344"/>
      <c r="R360" s="400" t="s">
        <v>360</v>
      </c>
      <c r="S360" s="772"/>
      <c r="T360" s="380"/>
      <c r="U360" s="348">
        <f>IF(T360="○",33/1000,0)</f>
        <v>0</v>
      </c>
      <c r="V360" s="328" t="s">
        <v>585</v>
      </c>
    </row>
    <row r="361" spans="2:29" s="256" customFormat="1" ht="20.25" customHeight="1" x14ac:dyDescent="0.2">
      <c r="B361" s="1226"/>
      <c r="C361" s="316"/>
      <c r="D361" s="791"/>
      <c r="E361" s="792"/>
      <c r="F361" s="319"/>
      <c r="G361" s="847" t="s">
        <v>616</v>
      </c>
      <c r="H361" s="848"/>
      <c r="I361" s="401"/>
      <c r="J361" s="255"/>
      <c r="M361" s="257"/>
      <c r="N361" s="402"/>
      <c r="O361" s="326"/>
      <c r="Q361" s="344"/>
      <c r="R361" s="348"/>
      <c r="S361" s="328"/>
      <c r="T361" s="348"/>
      <c r="U361" s="348"/>
      <c r="V361" s="328"/>
    </row>
    <row r="362" spans="2:29" s="256" customFormat="1" ht="20.25" customHeight="1" x14ac:dyDescent="0.2">
      <c r="B362" s="1226"/>
      <c r="C362" s="316"/>
      <c r="D362" s="791"/>
      <c r="E362" s="792"/>
      <c r="F362" s="319"/>
      <c r="G362" s="849"/>
      <c r="H362" s="850"/>
      <c r="I362" s="851" t="s">
        <v>617</v>
      </c>
      <c r="J362" s="852"/>
      <c r="K362" s="852"/>
      <c r="L362" s="852"/>
      <c r="M362" s="852"/>
      <c r="N362" s="853"/>
      <c r="O362" s="326"/>
      <c r="R362" s="348"/>
      <c r="S362" s="403"/>
      <c r="T362" s="348"/>
      <c r="U362" s="348"/>
      <c r="V362" s="328"/>
    </row>
    <row r="363" spans="2:29" s="256" customFormat="1" ht="24.6" customHeight="1" x14ac:dyDescent="0.2">
      <c r="B363" s="1226"/>
      <c r="C363" s="316"/>
      <c r="D363" s="791"/>
      <c r="E363" s="792"/>
      <c r="F363" s="319"/>
      <c r="G363" s="858" t="s">
        <v>657</v>
      </c>
      <c r="H363" s="859"/>
      <c r="I363" s="404"/>
      <c r="J363" s="404"/>
      <c r="K363" s="404"/>
      <c r="L363" s="404"/>
      <c r="M363" s="404"/>
      <c r="N363" s="405"/>
      <c r="O363" s="326"/>
      <c r="R363" s="406"/>
      <c r="S363" s="394"/>
      <c r="T363" s="406"/>
      <c r="U363" s="348"/>
      <c r="V363" s="328"/>
    </row>
    <row r="364" spans="2:29" s="256" customFormat="1" ht="20.25" customHeight="1" x14ac:dyDescent="0.2">
      <c r="B364" s="1226"/>
      <c r="C364" s="316"/>
      <c r="D364" s="407"/>
      <c r="E364" s="792"/>
      <c r="F364" s="319"/>
      <c r="G364" s="854" t="s">
        <v>610</v>
      </c>
      <c r="H364" s="854"/>
      <c r="I364" s="854"/>
      <c r="J364" s="854"/>
      <c r="K364" s="854"/>
      <c r="L364" s="854"/>
      <c r="M364" s="854"/>
      <c r="N364" s="854"/>
      <c r="O364" s="326"/>
      <c r="R364" s="773" t="s">
        <v>616</v>
      </c>
      <c r="S364" s="136"/>
      <c r="T364" s="408"/>
      <c r="U364" s="348"/>
      <c r="V364" s="328"/>
    </row>
    <row r="365" spans="2:29" s="256" customFormat="1" ht="20.25" customHeight="1" x14ac:dyDescent="0.2">
      <c r="B365" s="1226"/>
      <c r="C365" s="316"/>
      <c r="D365" s="407"/>
      <c r="E365" s="792"/>
      <c r="F365" s="319"/>
      <c r="G365" s="855" t="s">
        <v>653</v>
      </c>
      <c r="H365" s="855"/>
      <c r="I365" s="855"/>
      <c r="J365" s="855"/>
      <c r="K365" s="855"/>
      <c r="L365" s="855"/>
      <c r="M365" s="855"/>
      <c r="N365" s="855"/>
      <c r="O365" s="326"/>
      <c r="R365" s="409" t="s">
        <v>449</v>
      </c>
      <c r="S365" s="410"/>
      <c r="T365" s="411" t="s">
        <v>634</v>
      </c>
      <c r="U365" s="348">
        <f>IF(T365="○",18/1000,0)</f>
        <v>1.7999999999999999E-2</v>
      </c>
      <c r="V365" s="328" t="s">
        <v>618</v>
      </c>
    </row>
    <row r="366" spans="2:29" s="256" customFormat="1" ht="20.25" customHeight="1" thickBot="1" x14ac:dyDescent="0.25">
      <c r="B366" s="1226"/>
      <c r="C366" s="302"/>
      <c r="D366" s="407"/>
      <c r="E366" s="412"/>
      <c r="F366" s="795"/>
      <c r="G366" s="413"/>
      <c r="H366" s="414"/>
      <c r="I366" s="414"/>
      <c r="J366" s="414"/>
      <c r="K366" s="414"/>
      <c r="L366" s="414"/>
      <c r="M366" s="414"/>
      <c r="N366" s="414"/>
      <c r="O366" s="415"/>
      <c r="R366" s="400" t="s">
        <v>359</v>
      </c>
      <c r="S366" s="772"/>
      <c r="T366" s="380"/>
      <c r="U366" s="348">
        <f>IF(T366="○",12/1000,0)</f>
        <v>0</v>
      </c>
      <c r="V366" s="328" t="s">
        <v>619</v>
      </c>
    </row>
    <row r="367" spans="2:29" s="256" customFormat="1" ht="20.7" customHeight="1" thickBot="1" x14ac:dyDescent="0.25">
      <c r="B367" s="1226"/>
      <c r="C367" s="842" t="s">
        <v>623</v>
      </c>
      <c r="D367" s="842"/>
      <c r="E367" s="842"/>
      <c r="F367" s="841" t="s">
        <v>624</v>
      </c>
      <c r="G367" s="841"/>
      <c r="H367" s="843" t="s">
        <v>541</v>
      </c>
      <c r="I367" s="844"/>
      <c r="J367" s="301"/>
      <c r="K367" s="416" t="s">
        <v>625</v>
      </c>
      <c r="L367" s="845"/>
      <c r="M367" s="845"/>
      <c r="N367" s="845"/>
      <c r="O367" s="846"/>
    </row>
    <row r="368" spans="2:29" s="256" customFormat="1" ht="24.6" customHeight="1" thickBot="1" x14ac:dyDescent="0.25">
      <c r="B368" s="1226"/>
      <c r="C368" s="302"/>
      <c r="D368" s="1170" t="s">
        <v>666</v>
      </c>
      <c r="E368" s="1171"/>
      <c r="F368" s="1174" t="s">
        <v>176</v>
      </c>
      <c r="G368" s="1175"/>
      <c r="H368" s="834"/>
      <c r="I368" s="835"/>
      <c r="J368" s="835"/>
      <c r="K368" s="835"/>
      <c r="L368" s="835"/>
      <c r="M368" s="835"/>
      <c r="N368" s="835"/>
      <c r="O368" s="836"/>
      <c r="R368" s="417" t="s">
        <v>656</v>
      </c>
      <c r="S368" s="417"/>
      <c r="T368" s="361" t="s">
        <v>634</v>
      </c>
      <c r="U368" s="348">
        <f>IF(T368="○",15/1000,0)</f>
        <v>1.4999999999999999E-2</v>
      </c>
      <c r="V368" s="328" t="s">
        <v>667</v>
      </c>
    </row>
    <row r="369" spans="1:37" s="256" customFormat="1" ht="40.5" customHeight="1" x14ac:dyDescent="0.2">
      <c r="B369" s="1226"/>
      <c r="C369" s="302"/>
      <c r="D369" s="1172"/>
      <c r="E369" s="1173"/>
      <c r="F369" s="1176"/>
      <c r="G369" s="1177"/>
      <c r="H369" s="834" t="s">
        <v>346</v>
      </c>
      <c r="I369" s="835"/>
      <c r="J369" s="835"/>
      <c r="K369" s="835"/>
      <c r="L369" s="835"/>
      <c r="M369" s="835"/>
      <c r="N369" s="835"/>
      <c r="O369" s="836"/>
    </row>
    <row r="370" spans="1:37" s="256" customFormat="1" ht="76.5" customHeight="1" x14ac:dyDescent="0.2">
      <c r="B370" s="1226"/>
      <c r="C370" s="302"/>
      <c r="D370" s="837" t="s">
        <v>426</v>
      </c>
      <c r="E370" s="838"/>
      <c r="F370" s="839" t="s">
        <v>788</v>
      </c>
      <c r="G370" s="840"/>
      <c r="H370" s="834" t="s">
        <v>789</v>
      </c>
      <c r="I370" s="835"/>
      <c r="J370" s="835"/>
      <c r="K370" s="835"/>
      <c r="L370" s="835"/>
      <c r="M370" s="835"/>
      <c r="N370" s="835"/>
      <c r="O370" s="836"/>
    </row>
    <row r="371" spans="1:37" s="256" customFormat="1" ht="132.75" customHeight="1" x14ac:dyDescent="0.2">
      <c r="B371" s="1226"/>
      <c r="C371" s="418"/>
      <c r="D371" s="1158" t="s">
        <v>71</v>
      </c>
      <c r="E371" s="1159"/>
      <c r="F371" s="1164" t="s">
        <v>910</v>
      </c>
      <c r="G371" s="1165"/>
      <c r="H371" s="1149" t="s">
        <v>909</v>
      </c>
      <c r="I371" s="1150"/>
      <c r="J371" s="1150"/>
      <c r="K371" s="1150"/>
      <c r="L371" s="1150"/>
      <c r="M371" s="1150"/>
      <c r="N371" s="1150"/>
      <c r="O371" s="1151"/>
    </row>
    <row r="372" spans="1:37" s="256" customFormat="1" ht="26.25" customHeight="1" x14ac:dyDescent="0.2">
      <c r="B372" s="1226"/>
      <c r="C372" s="418"/>
      <c r="D372" s="1160"/>
      <c r="E372" s="1161"/>
      <c r="F372" s="1166"/>
      <c r="G372" s="1167"/>
      <c r="H372" s="1808" t="s">
        <v>790</v>
      </c>
      <c r="I372" s="1809"/>
      <c r="J372" s="1809"/>
      <c r="K372" s="1809"/>
      <c r="L372" s="1809"/>
      <c r="M372" s="1809"/>
      <c r="N372" s="1809"/>
      <c r="O372" s="1810"/>
    </row>
    <row r="373" spans="1:37" s="256" customFormat="1" ht="26.25" customHeight="1" x14ac:dyDescent="0.2">
      <c r="B373" s="1226"/>
      <c r="C373" s="418"/>
      <c r="D373" s="1162"/>
      <c r="E373" s="1163"/>
      <c r="F373" s="1168"/>
      <c r="G373" s="1169"/>
      <c r="H373" s="1811"/>
      <c r="I373" s="1812"/>
      <c r="J373" s="1812"/>
      <c r="K373" s="1812"/>
      <c r="L373" s="1812"/>
      <c r="M373" s="1812"/>
      <c r="N373" s="1812"/>
      <c r="O373" s="1813"/>
    </row>
    <row r="374" spans="1:37" s="256" customFormat="1" ht="26.25" customHeight="1" x14ac:dyDescent="0.2">
      <c r="B374" s="1226"/>
      <c r="C374" s="1145"/>
      <c r="D374" s="1152" t="s">
        <v>125</v>
      </c>
      <c r="E374" s="1153" t="s">
        <v>125</v>
      </c>
      <c r="F374" s="843" t="s">
        <v>541</v>
      </c>
      <c r="G374" s="844"/>
      <c r="H374" s="1146" t="s">
        <v>791</v>
      </c>
      <c r="I374" s="1147"/>
      <c r="J374" s="1147"/>
      <c r="K374" s="1147"/>
      <c r="L374" s="1147"/>
      <c r="M374" s="1147"/>
      <c r="N374" s="1147"/>
      <c r="O374" s="1148"/>
      <c r="P374" s="64"/>
      <c r="AG374" s="64"/>
    </row>
    <row r="375" spans="1:37" s="256" customFormat="1" ht="66" customHeight="1" x14ac:dyDescent="0.2">
      <c r="B375" s="1226"/>
      <c r="C375" s="1145"/>
      <c r="D375" s="1137" t="s">
        <v>69</v>
      </c>
      <c r="E375" s="1137" t="s">
        <v>69</v>
      </c>
      <c r="F375" s="843" t="s">
        <v>792</v>
      </c>
      <c r="G375" s="844"/>
      <c r="H375" s="1149" t="s">
        <v>793</v>
      </c>
      <c r="I375" s="1150"/>
      <c r="J375" s="1150"/>
      <c r="K375" s="1150"/>
      <c r="L375" s="1150"/>
      <c r="M375" s="1150"/>
      <c r="N375" s="1150"/>
      <c r="O375" s="1151"/>
      <c r="P375" s="64"/>
      <c r="Q375" s="64"/>
      <c r="AD375" s="64"/>
      <c r="AE375" s="64"/>
      <c r="AF375" s="64"/>
      <c r="AG375" s="64"/>
      <c r="AH375" s="64"/>
      <c r="AI375" s="64"/>
    </row>
    <row r="376" spans="1:37" s="256" customFormat="1" ht="24.75" customHeight="1" x14ac:dyDescent="0.2">
      <c r="B376" s="1226"/>
      <c r="C376" s="1145"/>
      <c r="D376" s="1154" t="s">
        <v>54</v>
      </c>
      <c r="E376" s="1154" t="s">
        <v>54</v>
      </c>
      <c r="F376" s="1155" t="s">
        <v>541</v>
      </c>
      <c r="G376" s="1155"/>
      <c r="H376" s="1146" t="s">
        <v>794</v>
      </c>
      <c r="I376" s="1147"/>
      <c r="J376" s="1147"/>
      <c r="K376" s="1147"/>
      <c r="L376" s="1147"/>
      <c r="M376" s="1147"/>
      <c r="N376" s="1147"/>
      <c r="O376" s="1148"/>
      <c r="P376" s="64"/>
      <c r="Q376" s="64"/>
      <c r="AD376" s="64"/>
      <c r="AE376" s="64"/>
      <c r="AF376" s="64"/>
      <c r="AG376" s="64"/>
      <c r="AH376" s="64"/>
      <c r="AI376" s="64"/>
      <c r="AJ376" s="64"/>
      <c r="AK376" s="64"/>
    </row>
    <row r="377" spans="1:37" s="256" customFormat="1" ht="53.25" customHeight="1" thickBot="1" x14ac:dyDescent="0.25">
      <c r="B377" s="1817"/>
      <c r="C377" s="1145"/>
      <c r="D377" s="1156" t="s">
        <v>318</v>
      </c>
      <c r="E377" s="1157"/>
      <c r="F377" s="1142" t="s">
        <v>795</v>
      </c>
      <c r="G377" s="1143"/>
      <c r="H377" s="1143"/>
      <c r="I377" s="1143"/>
      <c r="J377" s="1143"/>
      <c r="K377" s="1143"/>
      <c r="L377" s="1143"/>
      <c r="M377" s="1143"/>
      <c r="N377" s="1143"/>
      <c r="O377" s="1144"/>
      <c r="P377" s="64"/>
      <c r="Q377" s="64"/>
      <c r="AD377" s="64"/>
      <c r="AE377" s="64"/>
      <c r="AF377" s="64"/>
      <c r="AG377" s="64"/>
      <c r="AH377" s="64"/>
      <c r="AI377" s="64"/>
      <c r="AJ377" s="64"/>
      <c r="AK377" s="64"/>
    </row>
    <row r="378" spans="1:37" s="256" customFormat="1" ht="43.5" customHeight="1" x14ac:dyDescent="0.2">
      <c r="A378" s="64"/>
      <c r="B378" s="985" t="s">
        <v>410</v>
      </c>
      <c r="C378" s="986"/>
      <c r="D378" s="986"/>
      <c r="E378" s="986"/>
      <c r="F378" s="986"/>
      <c r="G378" s="986"/>
      <c r="H378" s="986"/>
      <c r="I378" s="419"/>
      <c r="J378" s="419"/>
      <c r="K378" s="419"/>
      <c r="L378" s="419"/>
      <c r="M378" s="987"/>
      <c r="N378" s="1122"/>
      <c r="O378" s="1123"/>
      <c r="P378" s="64"/>
      <c r="Q378" s="64"/>
      <c r="Z378" s="64"/>
      <c r="AA378" s="64"/>
      <c r="AB378" s="64"/>
      <c r="AD378" s="64"/>
      <c r="AE378" s="64"/>
      <c r="AF378" s="64"/>
      <c r="AG378" s="64"/>
      <c r="AH378" s="64"/>
      <c r="AI378" s="64"/>
      <c r="AJ378" s="64"/>
      <c r="AK378" s="64"/>
    </row>
    <row r="379" spans="1:37" ht="44.25" customHeight="1" thickBot="1" x14ac:dyDescent="0.25">
      <c r="B379" s="420"/>
      <c r="C379" s="990" t="s">
        <v>796</v>
      </c>
      <c r="D379" s="991"/>
      <c r="E379" s="991"/>
      <c r="F379" s="991"/>
      <c r="G379" s="991"/>
      <c r="H379" s="991"/>
      <c r="I379" s="991"/>
      <c r="J379" s="991"/>
      <c r="K379" s="991"/>
      <c r="L379" s="991"/>
      <c r="M379" s="991"/>
      <c r="N379" s="991"/>
      <c r="O379" s="992"/>
      <c r="R379" s="256"/>
      <c r="S379" s="256"/>
      <c r="T379" s="256"/>
      <c r="U379" s="256"/>
      <c r="V379" s="256"/>
      <c r="W379" s="256"/>
      <c r="X379" s="256"/>
      <c r="Y379" s="256"/>
      <c r="AC379" s="256"/>
    </row>
    <row r="380" spans="1:37" ht="34.5" customHeight="1" x14ac:dyDescent="0.2">
      <c r="B380" s="985" t="s">
        <v>325</v>
      </c>
      <c r="C380" s="986"/>
      <c r="D380" s="986"/>
      <c r="E380" s="986"/>
      <c r="F380" s="986"/>
      <c r="G380" s="986"/>
      <c r="H380" s="986"/>
      <c r="I380" s="986"/>
      <c r="J380" s="986"/>
      <c r="K380" s="986"/>
      <c r="L380" s="986"/>
      <c r="M380" s="986"/>
      <c r="N380" s="986"/>
      <c r="O380" s="996"/>
      <c r="R380" s="256"/>
      <c r="S380" s="256"/>
      <c r="T380" s="256"/>
      <c r="U380" s="256"/>
      <c r="V380" s="256"/>
      <c r="W380" s="256"/>
      <c r="X380" s="256"/>
      <c r="Y380" s="256"/>
    </row>
    <row r="381" spans="1:37" ht="48.75" customHeight="1" thickBot="1" x14ac:dyDescent="0.25">
      <c r="B381" s="421"/>
      <c r="C381" s="990" t="s">
        <v>797</v>
      </c>
      <c r="D381" s="991"/>
      <c r="E381" s="991"/>
      <c r="F381" s="991"/>
      <c r="G381" s="991"/>
      <c r="H381" s="991"/>
      <c r="I381" s="991"/>
      <c r="J381" s="991"/>
      <c r="K381" s="991"/>
      <c r="L381" s="991"/>
      <c r="M381" s="991"/>
      <c r="N381" s="991"/>
      <c r="O381" s="992"/>
      <c r="R381" s="256"/>
      <c r="S381" s="256"/>
      <c r="T381" s="256"/>
      <c r="U381" s="256"/>
      <c r="V381" s="256"/>
      <c r="W381" s="256"/>
      <c r="X381" s="256"/>
    </row>
    <row r="382" spans="1:37" ht="45" customHeight="1" x14ac:dyDescent="0.2">
      <c r="B382" s="985" t="s">
        <v>469</v>
      </c>
      <c r="C382" s="986"/>
      <c r="D382" s="986"/>
      <c r="E382" s="986"/>
      <c r="F382" s="986"/>
      <c r="G382" s="986"/>
      <c r="H382" s="986"/>
      <c r="I382" s="986"/>
      <c r="J382" s="986"/>
      <c r="K382" s="986"/>
      <c r="L382" s="986"/>
      <c r="M382" s="986"/>
      <c r="N382" s="986"/>
      <c r="O382" s="996"/>
      <c r="R382" s="256"/>
      <c r="S382" s="256"/>
      <c r="T382" s="256"/>
    </row>
    <row r="383" spans="1:37" ht="21.75" customHeight="1" x14ac:dyDescent="0.2">
      <c r="A383" s="256"/>
      <c r="B383" s="422"/>
      <c r="C383" s="1124"/>
      <c r="D383" s="1125"/>
      <c r="E383" s="1125"/>
      <c r="F383" s="1125"/>
      <c r="G383" s="1125"/>
      <c r="H383" s="1126" t="s">
        <v>252</v>
      </c>
      <c r="I383" s="1126"/>
      <c r="J383" s="1126"/>
      <c r="K383" s="1126"/>
      <c r="L383" s="1126" t="s">
        <v>253</v>
      </c>
      <c r="M383" s="1126"/>
      <c r="N383" s="1126"/>
      <c r="O383" s="1127"/>
      <c r="R383" s="423"/>
      <c r="U383" s="116"/>
      <c r="V383" s="116"/>
    </row>
    <row r="384" spans="1:37" ht="21.75" customHeight="1" x14ac:dyDescent="0.2">
      <c r="A384" s="256"/>
      <c r="B384" s="422"/>
      <c r="C384" s="1114" t="s">
        <v>248</v>
      </c>
      <c r="D384" s="999"/>
      <c r="E384" s="999"/>
      <c r="F384" s="999" t="s">
        <v>257</v>
      </c>
      <c r="G384" s="999"/>
      <c r="H384" s="1129" t="s">
        <v>798</v>
      </c>
      <c r="I384" s="1129"/>
      <c r="J384" s="1129"/>
      <c r="K384" s="1129"/>
      <c r="L384" s="1130" t="s">
        <v>193</v>
      </c>
      <c r="M384" s="1131"/>
      <c r="N384" s="1131"/>
      <c r="O384" s="1132"/>
      <c r="R384" s="423"/>
      <c r="S384" s="116"/>
      <c r="T384" s="116"/>
    </row>
    <row r="385" spans="1:15" ht="21.75" customHeight="1" x14ac:dyDescent="0.2">
      <c r="A385" s="256"/>
      <c r="B385" s="422"/>
      <c r="C385" s="942"/>
      <c r="D385" s="1128"/>
      <c r="E385" s="1128"/>
      <c r="F385" s="1111" t="s">
        <v>389</v>
      </c>
      <c r="G385" s="1113"/>
      <c r="H385" s="1133" t="s">
        <v>799</v>
      </c>
      <c r="I385" s="1134"/>
      <c r="J385" s="1134"/>
      <c r="K385" s="1135"/>
      <c r="L385" s="1133" t="s">
        <v>799</v>
      </c>
      <c r="M385" s="1134"/>
      <c r="N385" s="1134"/>
      <c r="O385" s="1136"/>
    </row>
    <row r="386" spans="1:15" ht="21.75" customHeight="1" x14ac:dyDescent="0.2">
      <c r="A386" s="256"/>
      <c r="B386" s="422"/>
      <c r="C386" s="1117"/>
      <c r="D386" s="1008"/>
      <c r="E386" s="1008"/>
      <c r="F386" s="1008" t="s">
        <v>258</v>
      </c>
      <c r="G386" s="1008"/>
      <c r="H386" s="1120">
        <v>92</v>
      </c>
      <c r="I386" s="1121"/>
      <c r="J386" s="1121"/>
      <c r="K386" s="829" t="s">
        <v>262</v>
      </c>
      <c r="L386" s="1120">
        <v>86</v>
      </c>
      <c r="M386" s="1121"/>
      <c r="N386" s="1121"/>
      <c r="O386" s="830" t="s">
        <v>262</v>
      </c>
    </row>
    <row r="387" spans="1:15" ht="21.75" customHeight="1" x14ac:dyDescent="0.2">
      <c r="A387" s="256"/>
      <c r="B387" s="422"/>
      <c r="C387" s="1114" t="s">
        <v>249</v>
      </c>
      <c r="D387" s="999"/>
      <c r="E387" s="999"/>
      <c r="F387" s="999" t="s">
        <v>259</v>
      </c>
      <c r="G387" s="999"/>
      <c r="H387" s="1118">
        <v>21.2</v>
      </c>
      <c r="I387" s="1119"/>
      <c r="J387" s="1119"/>
      <c r="K387" s="831" t="s">
        <v>310</v>
      </c>
      <c r="L387" s="1118">
        <v>31.9</v>
      </c>
      <c r="M387" s="1119"/>
      <c r="N387" s="1119"/>
      <c r="O387" s="832" t="s">
        <v>310</v>
      </c>
    </row>
    <row r="388" spans="1:15" ht="21.75" customHeight="1" x14ac:dyDescent="0.2">
      <c r="A388" s="256"/>
      <c r="B388" s="422"/>
      <c r="C388" s="1113"/>
      <c r="D388" s="1003"/>
      <c r="E388" s="1003"/>
      <c r="F388" s="1003" t="s">
        <v>47</v>
      </c>
      <c r="G388" s="1003"/>
      <c r="H388" s="183"/>
      <c r="I388" s="184"/>
      <c r="J388" s="79"/>
      <c r="K388" s="184"/>
      <c r="L388" s="428"/>
      <c r="M388" s="87"/>
      <c r="N388" s="79"/>
      <c r="O388" s="429"/>
    </row>
    <row r="389" spans="1:15" ht="21.75" customHeight="1" x14ac:dyDescent="0.2">
      <c r="A389" s="256"/>
      <c r="B389" s="422"/>
      <c r="C389" s="1115"/>
      <c r="D389" s="1116"/>
      <c r="E389" s="1116"/>
      <c r="F389" s="1116" t="s">
        <v>260</v>
      </c>
      <c r="G389" s="1116"/>
      <c r="H389" s="430"/>
      <c r="I389" s="261"/>
      <c r="J389" s="199"/>
      <c r="K389" s="431"/>
      <c r="L389" s="430"/>
      <c r="M389" s="261"/>
      <c r="N389" s="199"/>
      <c r="O389" s="432"/>
    </row>
    <row r="390" spans="1:15" ht="21.75" customHeight="1" x14ac:dyDescent="0.2">
      <c r="A390" s="256"/>
      <c r="B390" s="422"/>
      <c r="C390" s="1117"/>
      <c r="D390" s="1008"/>
      <c r="E390" s="1008"/>
      <c r="F390" s="1008" t="s">
        <v>429</v>
      </c>
      <c r="G390" s="1008"/>
      <c r="H390" s="433"/>
      <c r="I390" s="88"/>
      <c r="J390" s="434"/>
      <c r="K390" s="424"/>
      <c r="L390" s="433"/>
      <c r="M390" s="88"/>
      <c r="N390" s="434"/>
      <c r="O390" s="425"/>
    </row>
    <row r="391" spans="1:15" ht="21.75" customHeight="1" x14ac:dyDescent="0.2">
      <c r="A391" s="256"/>
      <c r="B391" s="422"/>
      <c r="C391" s="1114" t="s">
        <v>250</v>
      </c>
      <c r="D391" s="999"/>
      <c r="E391" s="999"/>
      <c r="F391" s="999" t="s">
        <v>261</v>
      </c>
      <c r="G391" s="999"/>
      <c r="H391" s="1107" t="s">
        <v>540</v>
      </c>
      <c r="I391" s="1108"/>
      <c r="J391" s="1108"/>
      <c r="K391" s="426" t="s">
        <v>176</v>
      </c>
      <c r="L391" s="1107" t="s">
        <v>540</v>
      </c>
      <c r="M391" s="1108"/>
      <c r="N391" s="1108"/>
      <c r="O391" s="427" t="s">
        <v>176</v>
      </c>
    </row>
    <row r="392" spans="1:15" ht="21.75" customHeight="1" x14ac:dyDescent="0.2">
      <c r="A392" s="256"/>
      <c r="B392" s="422"/>
      <c r="C392" s="1117"/>
      <c r="D392" s="1008"/>
      <c r="E392" s="1008"/>
      <c r="F392" s="1008" t="s">
        <v>126</v>
      </c>
      <c r="G392" s="1008"/>
      <c r="H392" s="1120">
        <v>240000</v>
      </c>
      <c r="I392" s="1121"/>
      <c r="J392" s="1121"/>
      <c r="K392" s="424" t="s">
        <v>176</v>
      </c>
      <c r="L392" s="1120">
        <v>270000</v>
      </c>
      <c r="M392" s="1121"/>
      <c r="N392" s="1121"/>
      <c r="O392" s="425" t="s">
        <v>176</v>
      </c>
    </row>
    <row r="393" spans="1:15" ht="21.75" customHeight="1" x14ac:dyDescent="0.2">
      <c r="A393" s="256"/>
      <c r="B393" s="422"/>
      <c r="C393" s="938" t="s">
        <v>251</v>
      </c>
      <c r="D393" s="938"/>
      <c r="E393" s="938"/>
      <c r="F393" s="938"/>
      <c r="G393" s="939"/>
      <c r="H393" s="1102">
        <v>151876</v>
      </c>
      <c r="I393" s="1103"/>
      <c r="J393" s="1103"/>
      <c r="K393" s="435" t="s">
        <v>176</v>
      </c>
      <c r="L393" s="1102">
        <v>209029</v>
      </c>
      <c r="M393" s="1103"/>
      <c r="N393" s="1103"/>
      <c r="O393" s="113" t="s">
        <v>176</v>
      </c>
    </row>
    <row r="394" spans="1:15" ht="21.75" customHeight="1" x14ac:dyDescent="0.2">
      <c r="A394" s="256"/>
      <c r="B394" s="422"/>
      <c r="C394" s="436"/>
      <c r="D394" s="1104" t="s">
        <v>122</v>
      </c>
      <c r="E394" s="1105"/>
      <c r="F394" s="1105"/>
      <c r="G394" s="1106"/>
      <c r="H394" s="1107" t="s">
        <v>800</v>
      </c>
      <c r="I394" s="1108"/>
      <c r="J394" s="1108"/>
      <c r="K394" s="426" t="s">
        <v>176</v>
      </c>
      <c r="L394" s="1109" t="s">
        <v>801</v>
      </c>
      <c r="M394" s="1110"/>
      <c r="N394" s="1110"/>
      <c r="O394" s="427" t="s">
        <v>176</v>
      </c>
    </row>
    <row r="395" spans="1:15" ht="21.75" customHeight="1" x14ac:dyDescent="0.2">
      <c r="A395" s="256"/>
      <c r="B395" s="422"/>
      <c r="C395" s="436"/>
      <c r="D395" s="1111" t="s">
        <v>255</v>
      </c>
      <c r="E395" s="1112"/>
      <c r="F395" s="1112"/>
      <c r="G395" s="1113"/>
      <c r="H395" s="1091">
        <v>31500</v>
      </c>
      <c r="I395" s="1092"/>
      <c r="J395" s="1092"/>
      <c r="K395" s="437" t="s">
        <v>176</v>
      </c>
      <c r="L395" s="1091">
        <v>31500</v>
      </c>
      <c r="M395" s="1092"/>
      <c r="N395" s="1092"/>
      <c r="O395" s="429" t="s">
        <v>176</v>
      </c>
    </row>
    <row r="396" spans="1:15" ht="21.75" customHeight="1" x14ac:dyDescent="0.2">
      <c r="A396" s="256"/>
      <c r="B396" s="422"/>
      <c r="C396" s="436"/>
      <c r="D396" s="1087" t="s">
        <v>254</v>
      </c>
      <c r="E396" s="1088" t="s">
        <v>263</v>
      </c>
      <c r="F396" s="1089"/>
      <c r="G396" s="1090"/>
      <c r="H396" s="1091">
        <v>20684</v>
      </c>
      <c r="I396" s="1092"/>
      <c r="J396" s="1092"/>
      <c r="K396" s="437" t="s">
        <v>176</v>
      </c>
      <c r="L396" s="1091">
        <v>23057</v>
      </c>
      <c r="M396" s="1092"/>
      <c r="N396" s="1092"/>
      <c r="O396" s="429" t="s">
        <v>176</v>
      </c>
    </row>
    <row r="397" spans="1:15" ht="21.75" customHeight="1" x14ac:dyDescent="0.2">
      <c r="A397" s="256"/>
      <c r="B397" s="422"/>
      <c r="C397" s="436"/>
      <c r="D397" s="1087"/>
      <c r="E397" s="1093" t="s">
        <v>415</v>
      </c>
      <c r="F397" s="1089" t="s">
        <v>461</v>
      </c>
      <c r="G397" s="1090"/>
      <c r="H397" s="1091">
        <v>0</v>
      </c>
      <c r="I397" s="1092"/>
      <c r="J397" s="1092"/>
      <c r="K397" s="437" t="s">
        <v>176</v>
      </c>
      <c r="L397" s="1091">
        <v>0</v>
      </c>
      <c r="M397" s="1092"/>
      <c r="N397" s="1092"/>
      <c r="O397" s="429" t="s">
        <v>176</v>
      </c>
    </row>
    <row r="398" spans="1:15" ht="21.75" customHeight="1" x14ac:dyDescent="0.2">
      <c r="A398" s="256"/>
      <c r="B398" s="422"/>
      <c r="C398" s="436"/>
      <c r="D398" s="1087"/>
      <c r="E398" s="1094"/>
      <c r="F398" s="1096" t="s">
        <v>390</v>
      </c>
      <c r="G398" s="1097"/>
      <c r="H398" s="1091">
        <v>0</v>
      </c>
      <c r="I398" s="1092"/>
      <c r="J398" s="1092"/>
      <c r="K398" s="437" t="s">
        <v>176</v>
      </c>
      <c r="L398" s="1091">
        <v>0</v>
      </c>
      <c r="M398" s="1092"/>
      <c r="N398" s="1092"/>
      <c r="O398" s="429" t="s">
        <v>176</v>
      </c>
    </row>
    <row r="399" spans="1:15" ht="21.75" customHeight="1" x14ac:dyDescent="0.2">
      <c r="A399" s="256"/>
      <c r="B399" s="422"/>
      <c r="C399" s="436"/>
      <c r="D399" s="1087"/>
      <c r="E399" s="1094"/>
      <c r="F399" s="1098" t="s">
        <v>71</v>
      </c>
      <c r="G399" s="1099"/>
      <c r="H399" s="1091">
        <v>65400</v>
      </c>
      <c r="I399" s="1092"/>
      <c r="J399" s="1092"/>
      <c r="K399" s="437" t="s">
        <v>176</v>
      </c>
      <c r="L399" s="1091">
        <v>65400</v>
      </c>
      <c r="M399" s="1092"/>
      <c r="N399" s="1092"/>
      <c r="O399" s="429" t="s">
        <v>176</v>
      </c>
    </row>
    <row r="400" spans="1:15" ht="21.75" customHeight="1" x14ac:dyDescent="0.2">
      <c r="A400" s="256"/>
      <c r="B400" s="422"/>
      <c r="C400" s="436"/>
      <c r="D400" s="1087"/>
      <c r="E400" s="1094"/>
      <c r="F400" s="1098" t="s">
        <v>256</v>
      </c>
      <c r="G400" s="1099"/>
      <c r="H400" s="1091">
        <v>6800</v>
      </c>
      <c r="I400" s="1092"/>
      <c r="J400" s="1092"/>
      <c r="K400" s="437" t="s">
        <v>176</v>
      </c>
      <c r="L400" s="1100">
        <v>6100</v>
      </c>
      <c r="M400" s="1101"/>
      <c r="N400" s="1101"/>
      <c r="O400" s="429" t="s">
        <v>176</v>
      </c>
    </row>
    <row r="401" spans="1:22" ht="21.75" customHeight="1" x14ac:dyDescent="0.2">
      <c r="A401" s="256"/>
      <c r="B401" s="422"/>
      <c r="C401" s="436"/>
      <c r="D401" s="1087"/>
      <c r="E401" s="1095"/>
      <c r="F401" s="1098" t="s">
        <v>69</v>
      </c>
      <c r="G401" s="1099"/>
      <c r="H401" s="1100">
        <v>30000</v>
      </c>
      <c r="I401" s="1101"/>
      <c r="J401" s="1101"/>
      <c r="K401" s="437" t="s">
        <v>176</v>
      </c>
      <c r="L401" s="1100">
        <v>30000</v>
      </c>
      <c r="M401" s="1101"/>
      <c r="N401" s="1101"/>
      <c r="O401" s="429" t="s">
        <v>176</v>
      </c>
    </row>
    <row r="402" spans="1:22" ht="21.75" customHeight="1" x14ac:dyDescent="0.2">
      <c r="B402" s="422"/>
      <c r="C402" s="1061" t="s">
        <v>462</v>
      </c>
      <c r="D402" s="1061"/>
      <c r="E402" s="1061"/>
      <c r="F402" s="1061"/>
      <c r="G402" s="1061"/>
      <c r="H402" s="1061"/>
      <c r="I402" s="1061"/>
      <c r="J402" s="1061"/>
      <c r="K402" s="1061"/>
      <c r="L402" s="1061"/>
      <c r="M402" s="1061"/>
      <c r="N402" s="1061"/>
      <c r="O402" s="1062"/>
    </row>
    <row r="403" spans="1:22" ht="21.75" customHeight="1" x14ac:dyDescent="0.2">
      <c r="B403" s="422"/>
      <c r="C403" s="906"/>
      <c r="D403" s="906"/>
      <c r="E403" s="906"/>
      <c r="F403" s="906"/>
      <c r="G403" s="906"/>
      <c r="H403" s="906"/>
      <c r="I403" s="906"/>
      <c r="J403" s="906"/>
      <c r="K403" s="906"/>
      <c r="L403" s="906"/>
      <c r="M403" s="906"/>
      <c r="N403" s="906"/>
      <c r="O403" s="1063"/>
    </row>
    <row r="404" spans="1:22" ht="21.75" customHeight="1" thickBot="1" x14ac:dyDescent="0.25">
      <c r="B404" s="438"/>
      <c r="C404" s="1064"/>
      <c r="D404" s="1064"/>
      <c r="E404" s="1064"/>
      <c r="F404" s="1064"/>
      <c r="G404" s="1064"/>
      <c r="H404" s="1064"/>
      <c r="I404" s="1064"/>
      <c r="J404" s="1064"/>
      <c r="K404" s="1064"/>
      <c r="L404" s="1064"/>
      <c r="M404" s="1064"/>
      <c r="N404" s="1064"/>
      <c r="O404" s="1065"/>
    </row>
    <row r="405" spans="1:22" ht="21.75" customHeight="1" x14ac:dyDescent="0.2">
      <c r="B405" s="281"/>
      <c r="C405" s="281"/>
      <c r="D405" s="281"/>
      <c r="E405" s="281"/>
      <c r="F405" s="281"/>
      <c r="G405" s="281"/>
      <c r="H405" s="281"/>
      <c r="I405" s="281"/>
      <c r="J405" s="281"/>
      <c r="K405" s="281"/>
      <c r="L405" s="281"/>
      <c r="M405" s="281"/>
      <c r="N405" s="281"/>
      <c r="O405" s="281"/>
    </row>
    <row r="406" spans="1:22" ht="24" customHeight="1" thickBot="1" x14ac:dyDescent="0.25">
      <c r="B406" s="984" t="s">
        <v>516</v>
      </c>
      <c r="C406" s="984"/>
      <c r="D406" s="984"/>
      <c r="E406" s="984"/>
      <c r="F406" s="984"/>
      <c r="G406" s="984"/>
      <c r="H406" s="984"/>
      <c r="I406" s="984"/>
      <c r="J406" s="984"/>
      <c r="K406" s="984"/>
      <c r="L406" s="984"/>
      <c r="M406" s="130"/>
      <c r="N406" s="439"/>
      <c r="O406" s="439"/>
    </row>
    <row r="407" spans="1:22" ht="24" customHeight="1" x14ac:dyDescent="0.2">
      <c r="B407" s="776" t="s">
        <v>304</v>
      </c>
      <c r="C407" s="783"/>
      <c r="D407" s="783"/>
      <c r="E407" s="783"/>
      <c r="F407" s="783"/>
      <c r="G407" s="783"/>
      <c r="H407" s="783"/>
      <c r="I407" s="783"/>
      <c r="J407" s="783"/>
      <c r="K407" s="783"/>
      <c r="L407" s="783"/>
      <c r="M407" s="783"/>
      <c r="N407" s="789"/>
      <c r="O407" s="790"/>
    </row>
    <row r="408" spans="1:22" ht="21.75" customHeight="1" x14ac:dyDescent="0.2">
      <c r="B408" s="805"/>
      <c r="C408" s="1066" t="s">
        <v>273</v>
      </c>
      <c r="D408" s="1067"/>
      <c r="E408" s="1067"/>
      <c r="F408" s="1067"/>
      <c r="G408" s="1068"/>
      <c r="H408" s="688">
        <v>86.9</v>
      </c>
      <c r="I408" s="671" t="s">
        <v>262</v>
      </c>
      <c r="J408" s="672" t="s">
        <v>330</v>
      </c>
      <c r="K408" s="678">
        <v>47</v>
      </c>
      <c r="L408" s="136" t="s">
        <v>171</v>
      </c>
      <c r="M408" s="673"/>
      <c r="N408" s="673"/>
      <c r="O408" s="674"/>
    </row>
    <row r="409" spans="1:22" ht="21.75" customHeight="1" x14ac:dyDescent="0.2">
      <c r="B409" s="441"/>
      <c r="C409" s="1069" t="s">
        <v>278</v>
      </c>
      <c r="D409" s="1070"/>
      <c r="E409" s="1075" t="s">
        <v>313</v>
      </c>
      <c r="F409" s="1076"/>
      <c r="G409" s="1077"/>
      <c r="H409" s="675" t="s">
        <v>270</v>
      </c>
      <c r="I409" s="676" t="s">
        <v>271</v>
      </c>
      <c r="J409" s="676" t="s">
        <v>272</v>
      </c>
      <c r="K409" s="676" t="s">
        <v>192</v>
      </c>
      <c r="L409" s="676" t="s">
        <v>193</v>
      </c>
      <c r="M409" s="676" t="s">
        <v>194</v>
      </c>
      <c r="N409" s="676" t="s">
        <v>195</v>
      </c>
      <c r="O409" s="677" t="s">
        <v>196</v>
      </c>
    </row>
    <row r="410" spans="1:22" ht="21.75" customHeight="1" x14ac:dyDescent="0.2">
      <c r="B410" s="441"/>
      <c r="C410" s="1071"/>
      <c r="D410" s="1072"/>
      <c r="E410" s="1078" t="s">
        <v>279</v>
      </c>
      <c r="F410" s="1079"/>
      <c r="G410" s="1080"/>
      <c r="H410" s="679"/>
      <c r="I410" s="680"/>
      <c r="J410" s="680"/>
      <c r="K410" s="680"/>
      <c r="L410" s="680"/>
      <c r="M410" s="680"/>
      <c r="N410" s="680"/>
      <c r="O410" s="681"/>
      <c r="U410" s="66"/>
      <c r="V410" s="66"/>
    </row>
    <row r="411" spans="1:22" ht="21.75" customHeight="1" x14ac:dyDescent="0.2">
      <c r="B411" s="441"/>
      <c r="C411" s="1071"/>
      <c r="D411" s="1072"/>
      <c r="E411" s="1078" t="s">
        <v>280</v>
      </c>
      <c r="F411" s="1079"/>
      <c r="G411" s="1080"/>
      <c r="H411" s="679"/>
      <c r="I411" s="680">
        <v>1</v>
      </c>
      <c r="J411" s="680"/>
      <c r="K411" s="680">
        <v>1</v>
      </c>
      <c r="L411" s="680"/>
      <c r="M411" s="680">
        <v>1</v>
      </c>
      <c r="N411" s="680"/>
      <c r="O411" s="681"/>
      <c r="S411" s="66"/>
      <c r="T411" s="66"/>
      <c r="U411" s="66"/>
      <c r="V411" s="66"/>
    </row>
    <row r="412" spans="1:22" ht="21.75" customHeight="1" x14ac:dyDescent="0.2">
      <c r="B412" s="441"/>
      <c r="C412" s="1071"/>
      <c r="D412" s="1072"/>
      <c r="E412" s="1078" t="s">
        <v>281</v>
      </c>
      <c r="F412" s="1079"/>
      <c r="G412" s="1080"/>
      <c r="H412" s="679"/>
      <c r="I412" s="680">
        <v>2</v>
      </c>
      <c r="J412" s="680">
        <v>4</v>
      </c>
      <c r="K412" s="680">
        <v>2</v>
      </c>
      <c r="L412" s="680">
        <v>2</v>
      </c>
      <c r="M412" s="680">
        <v>1</v>
      </c>
      <c r="N412" s="680">
        <v>1</v>
      </c>
      <c r="O412" s="681"/>
      <c r="S412" s="66"/>
      <c r="T412" s="66"/>
      <c r="U412" s="66"/>
      <c r="V412" s="66"/>
    </row>
    <row r="413" spans="1:22" ht="21.75" customHeight="1" x14ac:dyDescent="0.2">
      <c r="B413" s="441"/>
      <c r="C413" s="1071"/>
      <c r="D413" s="1072"/>
      <c r="E413" s="1081" t="s">
        <v>282</v>
      </c>
      <c r="F413" s="1082"/>
      <c r="G413" s="1083"/>
      <c r="H413" s="682"/>
      <c r="I413" s="683">
        <v>2</v>
      </c>
      <c r="J413" s="683">
        <v>6</v>
      </c>
      <c r="K413" s="683">
        <v>8</v>
      </c>
      <c r="L413" s="683">
        <v>3</v>
      </c>
      <c r="M413" s="683">
        <v>5</v>
      </c>
      <c r="N413" s="683">
        <v>7</v>
      </c>
      <c r="O413" s="684">
        <v>1</v>
      </c>
      <c r="S413" s="66"/>
      <c r="T413" s="66"/>
      <c r="U413" s="443"/>
      <c r="V413" s="443"/>
    </row>
    <row r="414" spans="1:22" ht="21.75" customHeight="1" x14ac:dyDescent="0.2">
      <c r="B414" s="441"/>
      <c r="C414" s="1073"/>
      <c r="D414" s="1074"/>
      <c r="E414" s="1084" t="s">
        <v>54</v>
      </c>
      <c r="F414" s="1085"/>
      <c r="G414" s="1086"/>
      <c r="H414" s="685">
        <f t="shared" ref="H414:O414" si="9">SUM(H410:H413)</f>
        <v>0</v>
      </c>
      <c r="I414" s="686">
        <f t="shared" si="9"/>
        <v>5</v>
      </c>
      <c r="J414" s="686">
        <f t="shared" si="9"/>
        <v>10</v>
      </c>
      <c r="K414" s="686">
        <f t="shared" si="9"/>
        <v>11</v>
      </c>
      <c r="L414" s="686">
        <f t="shared" si="9"/>
        <v>5</v>
      </c>
      <c r="M414" s="686">
        <f t="shared" si="9"/>
        <v>7</v>
      </c>
      <c r="N414" s="686">
        <f t="shared" si="9"/>
        <v>8</v>
      </c>
      <c r="O414" s="687">
        <f t="shared" si="9"/>
        <v>1</v>
      </c>
      <c r="S414" s="66"/>
      <c r="T414" s="443"/>
      <c r="U414" s="443"/>
      <c r="V414" s="443"/>
    </row>
    <row r="415" spans="1:22" ht="27.75" customHeight="1" x14ac:dyDescent="0.2">
      <c r="B415" s="441"/>
      <c r="C415" s="1043" t="s">
        <v>283</v>
      </c>
      <c r="D415" s="1044"/>
      <c r="E415" s="1047" t="s">
        <v>284</v>
      </c>
      <c r="F415" s="1048"/>
      <c r="G415" s="1049"/>
      <c r="H415" s="444" t="s">
        <v>480</v>
      </c>
      <c r="I415" s="689" t="s">
        <v>481</v>
      </c>
      <c r="J415" s="689" t="s">
        <v>285</v>
      </c>
      <c r="K415" s="689" t="s">
        <v>286</v>
      </c>
      <c r="L415" s="689" t="s">
        <v>287</v>
      </c>
      <c r="M415" s="445" t="s">
        <v>288</v>
      </c>
      <c r="N415" s="1050" t="s">
        <v>54</v>
      </c>
      <c r="O415" s="1051"/>
      <c r="S415" s="66"/>
      <c r="T415" s="443"/>
      <c r="U415" s="443"/>
      <c r="V415" s="443"/>
    </row>
    <row r="416" spans="1:22" ht="28.5" customHeight="1" x14ac:dyDescent="0.2">
      <c r="B416" s="441"/>
      <c r="C416" s="1045"/>
      <c r="D416" s="1046"/>
      <c r="E416" s="1052" t="s">
        <v>289</v>
      </c>
      <c r="F416" s="1053"/>
      <c r="G416" s="1054"/>
      <c r="H416" s="690">
        <v>11</v>
      </c>
      <c r="I416" s="691">
        <v>5</v>
      </c>
      <c r="J416" s="691">
        <v>22</v>
      </c>
      <c r="K416" s="691">
        <v>7</v>
      </c>
      <c r="L416" s="691">
        <v>2</v>
      </c>
      <c r="M416" s="446"/>
      <c r="N416" s="1055">
        <f>SUM(H416:M416)</f>
        <v>47</v>
      </c>
      <c r="O416" s="1056"/>
      <c r="S416" s="66"/>
      <c r="T416" s="443"/>
      <c r="U416" s="443"/>
      <c r="V416" s="443"/>
    </row>
    <row r="417" spans="1:37" ht="21.75" customHeight="1" x14ac:dyDescent="0.2">
      <c r="B417" s="441"/>
      <c r="C417" s="447" t="s">
        <v>290</v>
      </c>
      <c r="D417" s="448"/>
      <c r="E417" s="448"/>
      <c r="F417" s="448"/>
      <c r="G417" s="449"/>
      <c r="H417" s="450" t="s">
        <v>291</v>
      </c>
      <c r="I417" s="553">
        <v>8</v>
      </c>
      <c r="J417" s="452" t="s">
        <v>171</v>
      </c>
      <c r="K417" s="453" t="s">
        <v>292</v>
      </c>
      <c r="L417" s="553">
        <v>39</v>
      </c>
      <c r="M417" s="452" t="s">
        <v>171</v>
      </c>
      <c r="N417" s="451"/>
      <c r="O417" s="454"/>
      <c r="S417" s="66"/>
      <c r="T417" s="443"/>
      <c r="U417" s="443"/>
      <c r="V417" s="443"/>
    </row>
    <row r="418" spans="1:37" ht="21.75" customHeight="1" x14ac:dyDescent="0.2">
      <c r="B418" s="441"/>
      <c r="C418" s="447" t="s">
        <v>551</v>
      </c>
      <c r="D418" s="448"/>
      <c r="E418" s="448"/>
      <c r="F418" s="448"/>
      <c r="G418" s="449"/>
      <c r="H418" s="452">
        <v>98</v>
      </c>
      <c r="I418" s="1057" t="s">
        <v>312</v>
      </c>
      <c r="J418" s="1057"/>
      <c r="K418" s="1057"/>
      <c r="L418" s="1057"/>
      <c r="M418" s="1057"/>
      <c r="N418" s="1057"/>
      <c r="O418" s="1058"/>
      <c r="S418" s="66"/>
      <c r="T418" s="443"/>
      <c r="U418" s="443"/>
      <c r="V418" s="443"/>
    </row>
    <row r="419" spans="1:37" ht="21.75" customHeight="1" x14ac:dyDescent="0.2">
      <c r="B419" s="441"/>
      <c r="C419" s="1026" t="s">
        <v>474</v>
      </c>
      <c r="D419" s="1027"/>
      <c r="E419" s="1027"/>
      <c r="F419" s="1027"/>
      <c r="G419" s="1028"/>
      <c r="H419" s="1035" t="s">
        <v>475</v>
      </c>
      <c r="I419" s="1036"/>
      <c r="J419" s="1036"/>
      <c r="K419" s="696">
        <v>11</v>
      </c>
      <c r="L419" s="1037" t="s">
        <v>479</v>
      </c>
      <c r="M419" s="1037"/>
      <c r="N419" s="1037"/>
      <c r="O419" s="1038"/>
      <c r="S419" s="66"/>
      <c r="T419" s="443"/>
      <c r="U419" s="443"/>
      <c r="V419" s="443"/>
    </row>
    <row r="420" spans="1:37" ht="21.75" customHeight="1" x14ac:dyDescent="0.2">
      <c r="B420" s="441"/>
      <c r="C420" s="1029"/>
      <c r="D420" s="1030"/>
      <c r="E420" s="1030"/>
      <c r="F420" s="1030"/>
      <c r="G420" s="1031"/>
      <c r="H420" s="1039" t="s">
        <v>476</v>
      </c>
      <c r="I420" s="1040"/>
      <c r="J420" s="1040"/>
      <c r="K420" s="442" t="s">
        <v>477</v>
      </c>
      <c r="L420" s="1041" t="s">
        <v>476</v>
      </c>
      <c r="M420" s="1040"/>
      <c r="N420" s="1042"/>
      <c r="O420" s="455" t="s">
        <v>478</v>
      </c>
      <c r="S420" s="66"/>
      <c r="T420" s="443"/>
      <c r="U420" s="443"/>
      <c r="V420" s="443"/>
    </row>
    <row r="421" spans="1:37" ht="21.75" customHeight="1" x14ac:dyDescent="0.2">
      <c r="B421" s="441"/>
      <c r="C421" s="1029"/>
      <c r="D421" s="1030"/>
      <c r="E421" s="1030"/>
      <c r="F421" s="1030"/>
      <c r="G421" s="1031"/>
      <c r="H421" s="1059" t="s">
        <v>293</v>
      </c>
      <c r="I421" s="1060"/>
      <c r="J421" s="1060"/>
      <c r="K421" s="692"/>
      <c r="L421" s="1020" t="s">
        <v>297</v>
      </c>
      <c r="M421" s="1019"/>
      <c r="N421" s="1021"/>
      <c r="O421" s="694"/>
      <c r="S421" s="66"/>
      <c r="T421" s="443"/>
      <c r="U421" s="66"/>
      <c r="V421" s="66"/>
    </row>
    <row r="422" spans="1:37" ht="21.75" customHeight="1" x14ac:dyDescent="0.2">
      <c r="B422" s="441"/>
      <c r="C422" s="1029"/>
      <c r="D422" s="1030"/>
      <c r="E422" s="1030"/>
      <c r="F422" s="1030"/>
      <c r="G422" s="1031"/>
      <c r="H422" s="1018" t="s">
        <v>294</v>
      </c>
      <c r="I422" s="1019"/>
      <c r="J422" s="1019"/>
      <c r="K422" s="680"/>
      <c r="L422" s="1020" t="s">
        <v>298</v>
      </c>
      <c r="M422" s="1019"/>
      <c r="N422" s="1021"/>
      <c r="O422" s="681"/>
      <c r="P422" s="282"/>
      <c r="S422" s="66"/>
      <c r="T422" s="66"/>
      <c r="U422" s="66"/>
      <c r="V422" s="66"/>
      <c r="AG422" s="282"/>
    </row>
    <row r="423" spans="1:37" ht="21.75" customHeight="1" x14ac:dyDescent="0.2">
      <c r="B423" s="441"/>
      <c r="C423" s="1029"/>
      <c r="D423" s="1030"/>
      <c r="E423" s="1030"/>
      <c r="F423" s="1030"/>
      <c r="G423" s="1031"/>
      <c r="H423" s="1018" t="s">
        <v>295</v>
      </c>
      <c r="I423" s="1019"/>
      <c r="J423" s="1019"/>
      <c r="K423" s="680"/>
      <c r="L423" s="1020" t="s">
        <v>299</v>
      </c>
      <c r="M423" s="1019"/>
      <c r="N423" s="1021"/>
      <c r="O423" s="681">
        <v>2</v>
      </c>
      <c r="P423" s="256"/>
      <c r="Q423" s="282"/>
      <c r="S423" s="66"/>
      <c r="T423" s="66"/>
      <c r="U423" s="782"/>
      <c r="V423" s="782"/>
      <c r="AD423" s="282"/>
      <c r="AE423" s="282"/>
      <c r="AF423" s="282"/>
      <c r="AG423" s="256"/>
      <c r="AH423" s="282"/>
      <c r="AI423" s="282"/>
    </row>
    <row r="424" spans="1:37" ht="21.75" customHeight="1" x14ac:dyDescent="0.2">
      <c r="B424" s="441"/>
      <c r="C424" s="1029"/>
      <c r="D424" s="1030"/>
      <c r="E424" s="1030"/>
      <c r="F424" s="1030"/>
      <c r="G424" s="1031"/>
      <c r="H424" s="1018" t="s">
        <v>296</v>
      </c>
      <c r="I424" s="1019"/>
      <c r="J424" s="1019"/>
      <c r="K424" s="680"/>
      <c r="L424" s="1020" t="s">
        <v>300</v>
      </c>
      <c r="M424" s="1019"/>
      <c r="N424" s="1021"/>
      <c r="O424" s="681">
        <v>8</v>
      </c>
      <c r="Q424" s="256"/>
      <c r="S424" s="66"/>
      <c r="T424" s="782"/>
      <c r="U424" s="782"/>
      <c r="V424" s="782"/>
      <c r="AD424" s="256"/>
      <c r="AE424" s="256"/>
      <c r="AF424" s="256"/>
      <c r="AH424" s="256"/>
      <c r="AI424" s="256"/>
      <c r="AJ424" s="282"/>
      <c r="AK424" s="282"/>
    </row>
    <row r="425" spans="1:37" ht="21.75" customHeight="1" thickBot="1" x14ac:dyDescent="0.25">
      <c r="B425" s="456"/>
      <c r="C425" s="1032"/>
      <c r="D425" s="1033"/>
      <c r="E425" s="1033"/>
      <c r="F425" s="1033"/>
      <c r="G425" s="1034"/>
      <c r="H425" s="1022" t="s">
        <v>473</v>
      </c>
      <c r="I425" s="1023"/>
      <c r="J425" s="1023"/>
      <c r="K425" s="693">
        <v>1</v>
      </c>
      <c r="L425" s="1024" t="s">
        <v>69</v>
      </c>
      <c r="M425" s="1023"/>
      <c r="N425" s="1025"/>
      <c r="O425" s="695"/>
      <c r="S425" s="66"/>
      <c r="T425" s="782"/>
      <c r="U425" s="443"/>
      <c r="V425" s="443"/>
      <c r="AJ425" s="256"/>
      <c r="AK425" s="256"/>
    </row>
    <row r="426" spans="1:37" ht="24" customHeight="1" thickBot="1" x14ac:dyDescent="0.25">
      <c r="A426" s="282"/>
      <c r="B426" s="2" t="s">
        <v>517</v>
      </c>
      <c r="C426" s="257"/>
      <c r="D426" s="257"/>
      <c r="E426" s="257"/>
      <c r="F426" s="257"/>
      <c r="G426" s="258"/>
      <c r="H426" s="258"/>
      <c r="I426" s="258"/>
      <c r="J426" s="258"/>
      <c r="K426" s="258"/>
      <c r="L426" s="258"/>
      <c r="M426" s="258"/>
      <c r="N426" s="258"/>
      <c r="O426" s="258"/>
      <c r="S426" s="66"/>
      <c r="T426" s="443"/>
      <c r="U426" s="457"/>
      <c r="V426" s="457"/>
      <c r="Z426" s="282"/>
      <c r="AA426" s="282"/>
      <c r="AB426" s="282"/>
    </row>
    <row r="427" spans="1:37" s="282" customFormat="1" ht="26.25" customHeight="1" x14ac:dyDescent="0.2">
      <c r="A427" s="256"/>
      <c r="B427" s="985" t="s">
        <v>38</v>
      </c>
      <c r="C427" s="986"/>
      <c r="D427" s="986"/>
      <c r="E427" s="986"/>
      <c r="F427" s="986"/>
      <c r="G427" s="986"/>
      <c r="H427" s="986"/>
      <c r="I427" s="986"/>
      <c r="J427" s="986"/>
      <c r="K427" s="986"/>
      <c r="L427" s="986"/>
      <c r="M427" s="986"/>
      <c r="N427" s="986"/>
      <c r="O427" s="996"/>
      <c r="P427" s="64"/>
      <c r="Q427" s="64"/>
      <c r="R427" s="64"/>
      <c r="S427" s="66"/>
      <c r="T427" s="457"/>
      <c r="U427" s="457"/>
      <c r="V427" s="457"/>
      <c r="W427" s="64"/>
      <c r="X427" s="64"/>
      <c r="Y427" s="64"/>
      <c r="Z427" s="256"/>
      <c r="AA427" s="256"/>
      <c r="AB427" s="256"/>
      <c r="AC427" s="64"/>
      <c r="AD427" s="64"/>
      <c r="AE427" s="64"/>
      <c r="AF427" s="64"/>
      <c r="AG427" s="64"/>
      <c r="AH427" s="64"/>
      <c r="AI427" s="64"/>
      <c r="AJ427" s="64"/>
      <c r="AK427" s="64"/>
    </row>
    <row r="428" spans="1:37" s="256" customFormat="1" ht="26.25" customHeight="1" x14ac:dyDescent="0.2">
      <c r="A428" s="64"/>
      <c r="B428" s="997"/>
      <c r="C428" s="999" t="s">
        <v>413</v>
      </c>
      <c r="D428" s="999"/>
      <c r="E428" s="999"/>
      <c r="F428" s="999"/>
      <c r="G428" s="1000" t="s">
        <v>802</v>
      </c>
      <c r="H428" s="1001"/>
      <c r="I428" s="1001"/>
      <c r="J428" s="1001"/>
      <c r="K428" s="1001"/>
      <c r="L428" s="1001"/>
      <c r="M428" s="1001"/>
      <c r="N428" s="1001"/>
      <c r="O428" s="1002"/>
      <c r="P428" s="64"/>
      <c r="Q428" s="64"/>
      <c r="R428" s="64"/>
      <c r="S428" s="66"/>
      <c r="T428" s="457"/>
      <c r="U428" s="457"/>
      <c r="V428" s="457"/>
      <c r="W428" s="64"/>
      <c r="X428" s="64"/>
      <c r="Y428" s="64"/>
      <c r="Z428" s="64"/>
      <c r="AA428" s="64"/>
      <c r="AB428" s="64"/>
      <c r="AC428" s="282"/>
      <c r="AD428" s="64"/>
      <c r="AE428" s="64"/>
      <c r="AF428" s="64"/>
      <c r="AG428" s="64"/>
      <c r="AH428" s="64"/>
      <c r="AI428" s="64"/>
      <c r="AJ428" s="64"/>
      <c r="AK428" s="64"/>
    </row>
    <row r="429" spans="1:37" ht="22.5" customHeight="1" x14ac:dyDescent="0.2">
      <c r="B429" s="997"/>
      <c r="C429" s="1003" t="s">
        <v>0</v>
      </c>
      <c r="D429" s="1003"/>
      <c r="E429" s="1003"/>
      <c r="F429" s="1003"/>
      <c r="G429" s="1814" t="s">
        <v>703</v>
      </c>
      <c r="H429" s="1815"/>
      <c r="I429" s="766"/>
      <c r="J429" s="766"/>
      <c r="K429" s="766"/>
      <c r="L429" s="766"/>
      <c r="M429" s="766"/>
      <c r="N429" s="796"/>
      <c r="O429" s="797"/>
      <c r="S429" s="66"/>
      <c r="T429" s="457"/>
      <c r="U429" s="457"/>
      <c r="V429" s="457"/>
      <c r="Y429" s="282"/>
      <c r="AC429" s="256"/>
    </row>
    <row r="430" spans="1:37" ht="22.5" customHeight="1" x14ac:dyDescent="0.2">
      <c r="B430" s="997"/>
      <c r="C430" s="1003" t="s">
        <v>2</v>
      </c>
      <c r="D430" s="1003"/>
      <c r="E430" s="1003"/>
      <c r="F430" s="1003"/>
      <c r="G430" s="811" t="s">
        <v>39</v>
      </c>
      <c r="H430" s="697" t="s">
        <v>803</v>
      </c>
      <c r="I430" s="698" t="s">
        <v>804</v>
      </c>
      <c r="J430" s="699" t="s">
        <v>18</v>
      </c>
      <c r="K430" s="700" t="s">
        <v>805</v>
      </c>
      <c r="L430" s="700" t="s">
        <v>806</v>
      </c>
      <c r="M430" s="766"/>
      <c r="N430" s="796"/>
      <c r="O430" s="797"/>
      <c r="S430" s="66"/>
      <c r="T430" s="457"/>
      <c r="U430" s="282"/>
      <c r="V430" s="282"/>
      <c r="W430" s="282"/>
      <c r="X430" s="282"/>
      <c r="Y430" s="256"/>
    </row>
    <row r="431" spans="1:37" ht="22.5" customHeight="1" x14ac:dyDescent="0.2">
      <c r="B431" s="997"/>
      <c r="C431" s="1003"/>
      <c r="D431" s="1003"/>
      <c r="E431" s="1003"/>
      <c r="F431" s="1003"/>
      <c r="G431" s="811" t="s">
        <v>21</v>
      </c>
      <c r="H431" s="697" t="s">
        <v>807</v>
      </c>
      <c r="I431" s="698" t="s">
        <v>804</v>
      </c>
      <c r="J431" s="699" t="s">
        <v>18</v>
      </c>
      <c r="K431" s="700" t="s">
        <v>805</v>
      </c>
      <c r="L431" s="700" t="s">
        <v>806</v>
      </c>
      <c r="M431" s="766"/>
      <c r="N431" s="796"/>
      <c r="O431" s="797"/>
      <c r="R431" s="282"/>
      <c r="S431" s="282"/>
      <c r="T431" s="282"/>
      <c r="U431" s="256"/>
      <c r="V431" s="256"/>
      <c r="W431" s="256"/>
      <c r="X431" s="256"/>
    </row>
    <row r="432" spans="1:37" ht="22.5" customHeight="1" x14ac:dyDescent="0.2">
      <c r="B432" s="997"/>
      <c r="C432" s="1003"/>
      <c r="D432" s="1003"/>
      <c r="E432" s="1003"/>
      <c r="F432" s="1003"/>
      <c r="G432" s="811" t="s">
        <v>22</v>
      </c>
      <c r="H432" s="697" t="s">
        <v>807</v>
      </c>
      <c r="I432" s="698" t="s">
        <v>808</v>
      </c>
      <c r="J432" s="699" t="s">
        <v>18</v>
      </c>
      <c r="K432" s="700" t="s">
        <v>809</v>
      </c>
      <c r="L432" s="700" t="s">
        <v>810</v>
      </c>
      <c r="M432" s="766"/>
      <c r="N432" s="796"/>
      <c r="O432" s="797"/>
      <c r="R432" s="256"/>
      <c r="S432" s="256"/>
      <c r="T432" s="256"/>
    </row>
    <row r="433" spans="2:22" ht="22.5" customHeight="1" x14ac:dyDescent="0.2">
      <c r="B433" s="997"/>
      <c r="C433" s="1003"/>
      <c r="D433" s="1003"/>
      <c r="E433" s="1003"/>
      <c r="F433" s="1003"/>
      <c r="G433" s="811" t="s">
        <v>20</v>
      </c>
      <c r="H433" s="697" t="s">
        <v>807</v>
      </c>
      <c r="I433" s="698" t="s">
        <v>808</v>
      </c>
      <c r="J433" s="699" t="s">
        <v>18</v>
      </c>
      <c r="K433" s="700" t="s">
        <v>809</v>
      </c>
      <c r="L433" s="700" t="s">
        <v>810</v>
      </c>
      <c r="M433" s="766"/>
      <c r="N433" s="796"/>
      <c r="O433" s="797"/>
    </row>
    <row r="434" spans="2:22" ht="22.5" customHeight="1" x14ac:dyDescent="0.2">
      <c r="B434" s="997"/>
      <c r="C434" s="1008" t="s">
        <v>40</v>
      </c>
      <c r="D434" s="1008"/>
      <c r="E434" s="1008"/>
      <c r="F434" s="1008"/>
      <c r="G434" s="786" t="s">
        <v>811</v>
      </c>
      <c r="H434" s="787"/>
      <c r="I434" s="787"/>
      <c r="J434" s="787"/>
      <c r="K434" s="787"/>
      <c r="L434" s="787"/>
      <c r="M434" s="787"/>
      <c r="N434" s="798"/>
      <c r="O434" s="799"/>
    </row>
    <row r="435" spans="2:22" ht="22.5" customHeight="1" x14ac:dyDescent="0.2">
      <c r="B435" s="997"/>
      <c r="C435" s="999" t="s">
        <v>413</v>
      </c>
      <c r="D435" s="999"/>
      <c r="E435" s="999"/>
      <c r="F435" s="999"/>
      <c r="G435" s="1000" t="s">
        <v>812</v>
      </c>
      <c r="H435" s="1001"/>
      <c r="I435" s="1001"/>
      <c r="J435" s="1001"/>
      <c r="K435" s="1001"/>
      <c r="L435" s="1001"/>
      <c r="M435" s="1001"/>
      <c r="N435" s="1001"/>
      <c r="O435" s="1002"/>
    </row>
    <row r="436" spans="2:22" ht="22.5" customHeight="1" x14ac:dyDescent="0.2">
      <c r="B436" s="997"/>
      <c r="C436" s="1003" t="s">
        <v>0</v>
      </c>
      <c r="D436" s="1003"/>
      <c r="E436" s="1003"/>
      <c r="F436" s="1003"/>
      <c r="G436" s="1814" t="s">
        <v>813</v>
      </c>
      <c r="H436" s="1815"/>
      <c r="I436" s="766"/>
      <c r="J436" s="766"/>
      <c r="K436" s="766"/>
      <c r="L436" s="766"/>
      <c r="M436" s="766"/>
      <c r="N436" s="796"/>
      <c r="O436" s="797"/>
    </row>
    <row r="437" spans="2:22" ht="22.5" customHeight="1" x14ac:dyDescent="0.2">
      <c r="B437" s="997"/>
      <c r="C437" s="1003" t="s">
        <v>2</v>
      </c>
      <c r="D437" s="1003"/>
      <c r="E437" s="1003"/>
      <c r="F437" s="1003"/>
      <c r="G437" s="811" t="s">
        <v>39</v>
      </c>
      <c r="H437" s="697" t="s">
        <v>807</v>
      </c>
      <c r="I437" s="698" t="s">
        <v>806</v>
      </c>
      <c r="J437" s="699" t="s">
        <v>18</v>
      </c>
      <c r="K437" s="700" t="s">
        <v>805</v>
      </c>
      <c r="L437" s="700" t="s">
        <v>806</v>
      </c>
      <c r="M437" s="766"/>
      <c r="N437" s="796"/>
      <c r="O437" s="797"/>
      <c r="U437" s="66"/>
      <c r="V437" s="66"/>
    </row>
    <row r="438" spans="2:22" ht="22.5" customHeight="1" x14ac:dyDescent="0.2">
      <c r="B438" s="997"/>
      <c r="C438" s="1003"/>
      <c r="D438" s="1003"/>
      <c r="E438" s="1003"/>
      <c r="F438" s="1003"/>
      <c r="G438" s="811" t="s">
        <v>21</v>
      </c>
      <c r="H438" s="697" t="s">
        <v>16</v>
      </c>
      <c r="I438" s="698" t="s">
        <v>17</v>
      </c>
      <c r="J438" s="699" t="s">
        <v>18</v>
      </c>
      <c r="K438" s="700" t="s">
        <v>16</v>
      </c>
      <c r="L438" s="700" t="s">
        <v>17</v>
      </c>
      <c r="M438" s="766"/>
      <c r="N438" s="796"/>
      <c r="O438" s="797"/>
      <c r="R438" s="66"/>
      <c r="S438" s="66"/>
      <c r="T438" s="66"/>
      <c r="U438" s="458"/>
      <c r="V438" s="458"/>
    </row>
    <row r="439" spans="2:22" ht="22.5" customHeight="1" x14ac:dyDescent="0.2">
      <c r="B439" s="997"/>
      <c r="C439" s="1003"/>
      <c r="D439" s="1003"/>
      <c r="E439" s="1003"/>
      <c r="F439" s="1003"/>
      <c r="G439" s="811" t="s">
        <v>22</v>
      </c>
      <c r="H439" s="697" t="s">
        <v>16</v>
      </c>
      <c r="I439" s="698" t="s">
        <v>17</v>
      </c>
      <c r="J439" s="699" t="s">
        <v>18</v>
      </c>
      <c r="K439" s="700" t="s">
        <v>16</v>
      </c>
      <c r="L439" s="700" t="s">
        <v>17</v>
      </c>
      <c r="M439" s="766"/>
      <c r="N439" s="796"/>
      <c r="O439" s="797"/>
      <c r="R439" s="66"/>
      <c r="S439" s="458"/>
      <c r="T439" s="458"/>
      <c r="U439" s="458"/>
      <c r="V439" s="458"/>
    </row>
    <row r="440" spans="2:22" ht="22.5" customHeight="1" x14ac:dyDescent="0.2">
      <c r="B440" s="997"/>
      <c r="C440" s="1003"/>
      <c r="D440" s="1003"/>
      <c r="E440" s="1003"/>
      <c r="F440" s="1003"/>
      <c r="G440" s="811" t="s">
        <v>20</v>
      </c>
      <c r="H440" s="697" t="s">
        <v>16</v>
      </c>
      <c r="I440" s="698" t="s">
        <v>17</v>
      </c>
      <c r="J440" s="699" t="s">
        <v>18</v>
      </c>
      <c r="K440" s="700" t="s">
        <v>16</v>
      </c>
      <c r="L440" s="700" t="s">
        <v>17</v>
      </c>
      <c r="M440" s="766"/>
      <c r="N440" s="796"/>
      <c r="O440" s="797"/>
      <c r="R440" s="66"/>
      <c r="S440" s="458"/>
      <c r="T440" s="458"/>
      <c r="U440" s="458"/>
      <c r="V440" s="458"/>
    </row>
    <row r="441" spans="2:22" ht="22.5" customHeight="1" x14ac:dyDescent="0.2">
      <c r="B441" s="997"/>
      <c r="C441" s="1008" t="s">
        <v>40</v>
      </c>
      <c r="D441" s="1008"/>
      <c r="E441" s="1008"/>
      <c r="F441" s="1008"/>
      <c r="G441" s="1009" t="s">
        <v>814</v>
      </c>
      <c r="H441" s="1010"/>
      <c r="I441" s="1010"/>
      <c r="J441" s="1010"/>
      <c r="K441" s="1010"/>
      <c r="L441" s="1010"/>
      <c r="M441" s="1010"/>
      <c r="N441" s="1010"/>
      <c r="O441" s="1011"/>
      <c r="R441" s="66"/>
      <c r="S441" s="458"/>
      <c r="T441" s="458"/>
      <c r="U441" s="458"/>
      <c r="V441" s="458"/>
    </row>
    <row r="442" spans="2:22" ht="22.5" customHeight="1" x14ac:dyDescent="0.2">
      <c r="B442" s="997"/>
      <c r="C442" s="999" t="s">
        <v>413</v>
      </c>
      <c r="D442" s="999"/>
      <c r="E442" s="999"/>
      <c r="F442" s="999"/>
      <c r="G442" s="1000" t="s">
        <v>815</v>
      </c>
      <c r="H442" s="1001"/>
      <c r="I442" s="1001"/>
      <c r="J442" s="1001"/>
      <c r="K442" s="1001"/>
      <c r="L442" s="1001"/>
      <c r="M442" s="1001"/>
      <c r="N442" s="1001"/>
      <c r="O442" s="1002"/>
      <c r="R442" s="66"/>
      <c r="S442" s="458"/>
      <c r="T442" s="458"/>
      <c r="U442" s="458"/>
      <c r="V442" s="458"/>
    </row>
    <row r="443" spans="2:22" ht="22.5" customHeight="1" x14ac:dyDescent="0.2">
      <c r="B443" s="997"/>
      <c r="C443" s="1003" t="s">
        <v>0</v>
      </c>
      <c r="D443" s="1003"/>
      <c r="E443" s="1003"/>
      <c r="F443" s="1003"/>
      <c r="G443" s="1814" t="s">
        <v>816</v>
      </c>
      <c r="H443" s="1815"/>
      <c r="I443" s="766"/>
      <c r="J443" s="766"/>
      <c r="K443" s="766"/>
      <c r="L443" s="766"/>
      <c r="M443" s="766"/>
      <c r="N443" s="796"/>
      <c r="O443" s="797"/>
      <c r="R443" s="66"/>
      <c r="S443" s="458"/>
      <c r="T443" s="458"/>
      <c r="U443" s="458"/>
      <c r="V443" s="458"/>
    </row>
    <row r="444" spans="2:22" ht="22.5" customHeight="1" x14ac:dyDescent="0.2">
      <c r="B444" s="997"/>
      <c r="C444" s="1003" t="s">
        <v>2</v>
      </c>
      <c r="D444" s="1003"/>
      <c r="E444" s="1003"/>
      <c r="F444" s="1003"/>
      <c r="G444" s="811" t="s">
        <v>39</v>
      </c>
      <c r="H444" s="697" t="s">
        <v>807</v>
      </c>
      <c r="I444" s="698" t="s">
        <v>806</v>
      </c>
      <c r="J444" s="699" t="s">
        <v>18</v>
      </c>
      <c r="K444" s="700" t="s">
        <v>805</v>
      </c>
      <c r="L444" s="700" t="s">
        <v>806</v>
      </c>
      <c r="M444" s="766"/>
      <c r="N444" s="796"/>
      <c r="O444" s="797"/>
      <c r="R444" s="66"/>
      <c r="S444" s="458"/>
      <c r="T444" s="458"/>
      <c r="U444" s="458"/>
      <c r="V444" s="458"/>
    </row>
    <row r="445" spans="2:22" ht="22.5" customHeight="1" x14ac:dyDescent="0.2">
      <c r="B445" s="997"/>
      <c r="C445" s="1003"/>
      <c r="D445" s="1003"/>
      <c r="E445" s="1003"/>
      <c r="F445" s="1003"/>
      <c r="G445" s="811" t="s">
        <v>21</v>
      </c>
      <c r="H445" s="697" t="s">
        <v>16</v>
      </c>
      <c r="I445" s="698" t="s">
        <v>17</v>
      </c>
      <c r="J445" s="699" t="s">
        <v>18</v>
      </c>
      <c r="K445" s="700" t="s">
        <v>16</v>
      </c>
      <c r="L445" s="700" t="s">
        <v>17</v>
      </c>
      <c r="M445" s="766"/>
      <c r="N445" s="796"/>
      <c r="O445" s="797"/>
      <c r="R445" s="66"/>
      <c r="S445" s="458"/>
      <c r="T445" s="458"/>
      <c r="U445" s="458"/>
      <c r="V445" s="458"/>
    </row>
    <row r="446" spans="2:22" ht="22.5" customHeight="1" x14ac:dyDescent="0.2">
      <c r="B446" s="997"/>
      <c r="C446" s="1003"/>
      <c r="D446" s="1003"/>
      <c r="E446" s="1003"/>
      <c r="F446" s="1003"/>
      <c r="G446" s="811" t="s">
        <v>22</v>
      </c>
      <c r="H446" s="697" t="s">
        <v>16</v>
      </c>
      <c r="I446" s="698" t="s">
        <v>17</v>
      </c>
      <c r="J446" s="699" t="s">
        <v>18</v>
      </c>
      <c r="K446" s="700" t="s">
        <v>16</v>
      </c>
      <c r="L446" s="700" t="s">
        <v>17</v>
      </c>
      <c r="M446" s="766"/>
      <c r="N446" s="796"/>
      <c r="O446" s="797"/>
      <c r="R446" s="66"/>
      <c r="S446" s="458"/>
      <c r="T446" s="458"/>
      <c r="U446" s="458"/>
      <c r="V446" s="458"/>
    </row>
    <row r="447" spans="2:22" ht="22.5" customHeight="1" x14ac:dyDescent="0.2">
      <c r="B447" s="997"/>
      <c r="C447" s="1003"/>
      <c r="D447" s="1003"/>
      <c r="E447" s="1003"/>
      <c r="F447" s="1003"/>
      <c r="G447" s="811" t="s">
        <v>20</v>
      </c>
      <c r="H447" s="697" t="s">
        <v>16</v>
      </c>
      <c r="I447" s="698" t="s">
        <v>17</v>
      </c>
      <c r="J447" s="699" t="s">
        <v>18</v>
      </c>
      <c r="K447" s="700" t="s">
        <v>16</v>
      </c>
      <c r="L447" s="700" t="s">
        <v>17</v>
      </c>
      <c r="M447" s="766"/>
      <c r="N447" s="796"/>
      <c r="O447" s="797"/>
      <c r="R447" s="66"/>
      <c r="S447" s="458"/>
      <c r="T447" s="458"/>
      <c r="U447" s="458"/>
      <c r="V447" s="458"/>
    </row>
    <row r="448" spans="2:22" ht="22.5" customHeight="1" x14ac:dyDescent="0.2">
      <c r="B448" s="997"/>
      <c r="C448" s="1008" t="s">
        <v>40</v>
      </c>
      <c r="D448" s="1008"/>
      <c r="E448" s="1008"/>
      <c r="F448" s="1008"/>
      <c r="G448" s="1009" t="s">
        <v>814</v>
      </c>
      <c r="H448" s="1010"/>
      <c r="I448" s="1010"/>
      <c r="J448" s="1010"/>
      <c r="K448" s="1010"/>
      <c r="L448" s="1010"/>
      <c r="M448" s="1010"/>
      <c r="N448" s="1010"/>
      <c r="O448" s="1011"/>
      <c r="R448" s="66"/>
      <c r="S448" s="458"/>
      <c r="T448" s="458"/>
      <c r="U448" s="458"/>
      <c r="V448" s="458"/>
    </row>
    <row r="449" spans="1:37" ht="22.5" customHeight="1" x14ac:dyDescent="0.2">
      <c r="B449" s="997"/>
      <c r="C449" s="999" t="s">
        <v>413</v>
      </c>
      <c r="D449" s="999"/>
      <c r="E449" s="999"/>
      <c r="F449" s="999"/>
      <c r="G449" s="1000" t="s">
        <v>199</v>
      </c>
      <c r="H449" s="1001"/>
      <c r="I449" s="1001"/>
      <c r="J449" s="1001"/>
      <c r="K449" s="1001"/>
      <c r="L449" s="1001"/>
      <c r="M449" s="1001"/>
      <c r="N449" s="1001"/>
      <c r="O449" s="1002"/>
      <c r="R449" s="66"/>
      <c r="S449" s="458"/>
      <c r="T449" s="458"/>
      <c r="U449" s="458"/>
      <c r="V449" s="458"/>
    </row>
    <row r="450" spans="1:37" ht="22.5" customHeight="1" x14ac:dyDescent="0.2">
      <c r="B450" s="997"/>
      <c r="C450" s="1003" t="s">
        <v>0</v>
      </c>
      <c r="D450" s="1003"/>
      <c r="E450" s="1003"/>
      <c r="F450" s="1003"/>
      <c r="G450" s="1814" t="s">
        <v>817</v>
      </c>
      <c r="H450" s="1815"/>
      <c r="I450" s="766"/>
      <c r="J450" s="766"/>
      <c r="K450" s="766"/>
      <c r="L450" s="766"/>
      <c r="M450" s="766"/>
      <c r="N450" s="796"/>
      <c r="O450" s="797"/>
      <c r="R450" s="66"/>
      <c r="S450" s="458"/>
      <c r="T450" s="458"/>
      <c r="U450" s="458"/>
      <c r="V450" s="458"/>
    </row>
    <row r="451" spans="1:37" ht="22.5" customHeight="1" x14ac:dyDescent="0.2">
      <c r="B451" s="997"/>
      <c r="C451" s="1003" t="s">
        <v>2</v>
      </c>
      <c r="D451" s="1003"/>
      <c r="E451" s="1003"/>
      <c r="F451" s="1003"/>
      <c r="G451" s="811" t="s">
        <v>39</v>
      </c>
      <c r="H451" s="697" t="s">
        <v>803</v>
      </c>
      <c r="I451" s="698" t="s">
        <v>806</v>
      </c>
      <c r="J451" s="699" t="s">
        <v>18</v>
      </c>
      <c r="K451" s="700" t="s">
        <v>805</v>
      </c>
      <c r="L451" s="700" t="s">
        <v>810</v>
      </c>
      <c r="M451" s="766"/>
      <c r="N451" s="796"/>
      <c r="O451" s="797"/>
      <c r="R451" s="66"/>
      <c r="S451" s="458"/>
      <c r="T451" s="458"/>
      <c r="U451" s="458"/>
      <c r="V451" s="458"/>
    </row>
    <row r="452" spans="1:37" ht="22.5" customHeight="1" x14ac:dyDescent="0.2">
      <c r="B452" s="997"/>
      <c r="C452" s="1003"/>
      <c r="D452" s="1003"/>
      <c r="E452" s="1003"/>
      <c r="F452" s="1003"/>
      <c r="G452" s="811" t="s">
        <v>21</v>
      </c>
      <c r="H452" s="697" t="s">
        <v>16</v>
      </c>
      <c r="I452" s="698" t="s">
        <v>17</v>
      </c>
      <c r="J452" s="699" t="s">
        <v>18</v>
      </c>
      <c r="K452" s="700" t="s">
        <v>16</v>
      </c>
      <c r="L452" s="700" t="s">
        <v>17</v>
      </c>
      <c r="M452" s="766"/>
      <c r="N452" s="796"/>
      <c r="O452" s="797"/>
      <c r="R452" s="66"/>
      <c r="S452" s="458"/>
      <c r="T452" s="458"/>
      <c r="U452" s="458"/>
      <c r="V452" s="458"/>
    </row>
    <row r="453" spans="1:37" ht="22.5" customHeight="1" x14ac:dyDescent="0.2">
      <c r="B453" s="997"/>
      <c r="C453" s="1003"/>
      <c r="D453" s="1003"/>
      <c r="E453" s="1003"/>
      <c r="F453" s="1003"/>
      <c r="G453" s="811" t="s">
        <v>22</v>
      </c>
      <c r="H453" s="697" t="s">
        <v>16</v>
      </c>
      <c r="I453" s="698" t="s">
        <v>17</v>
      </c>
      <c r="J453" s="699" t="s">
        <v>18</v>
      </c>
      <c r="K453" s="700" t="s">
        <v>16</v>
      </c>
      <c r="L453" s="700" t="s">
        <v>17</v>
      </c>
      <c r="M453" s="766"/>
      <c r="N453" s="796"/>
      <c r="O453" s="797"/>
      <c r="R453" s="66"/>
      <c r="S453" s="458"/>
      <c r="T453" s="458"/>
      <c r="U453" s="458"/>
      <c r="V453" s="458"/>
    </row>
    <row r="454" spans="1:37" ht="22.5" customHeight="1" x14ac:dyDescent="0.2">
      <c r="B454" s="997"/>
      <c r="C454" s="1003"/>
      <c r="D454" s="1003"/>
      <c r="E454" s="1003"/>
      <c r="F454" s="1003"/>
      <c r="G454" s="811" t="s">
        <v>20</v>
      </c>
      <c r="H454" s="697" t="s">
        <v>16</v>
      </c>
      <c r="I454" s="698" t="s">
        <v>17</v>
      </c>
      <c r="J454" s="699" t="s">
        <v>18</v>
      </c>
      <c r="K454" s="700" t="s">
        <v>16</v>
      </c>
      <c r="L454" s="700" t="s">
        <v>17</v>
      </c>
      <c r="M454" s="766"/>
      <c r="N454" s="796"/>
      <c r="O454" s="797"/>
      <c r="P454" s="256"/>
      <c r="R454" s="66"/>
      <c r="S454" s="458"/>
      <c r="T454" s="458"/>
      <c r="U454" s="70"/>
      <c r="V454" s="70"/>
      <c r="AG454" s="256"/>
    </row>
    <row r="455" spans="1:37" ht="22.5" customHeight="1" thickBot="1" x14ac:dyDescent="0.25">
      <c r="B455" s="998"/>
      <c r="C455" s="1004" t="s">
        <v>40</v>
      </c>
      <c r="D455" s="1004"/>
      <c r="E455" s="1004"/>
      <c r="F455" s="1004"/>
      <c r="G455" s="1005" t="s">
        <v>814</v>
      </c>
      <c r="H455" s="1006"/>
      <c r="I455" s="1006"/>
      <c r="J455" s="1006"/>
      <c r="K455" s="1006"/>
      <c r="L455" s="1006"/>
      <c r="M455" s="1006"/>
      <c r="N455" s="1006"/>
      <c r="O455" s="1007"/>
      <c r="P455" s="256"/>
      <c r="Q455" s="256"/>
      <c r="R455" s="66"/>
      <c r="S455" s="70"/>
      <c r="T455" s="70"/>
      <c r="U455" s="66"/>
      <c r="V455" s="66"/>
      <c r="AD455" s="256"/>
      <c r="AE455" s="256"/>
      <c r="AF455" s="256"/>
      <c r="AG455" s="256"/>
      <c r="AH455" s="256"/>
      <c r="AI455" s="256"/>
    </row>
    <row r="456" spans="1:37" ht="22.5" customHeight="1" x14ac:dyDescent="0.2">
      <c r="B456" s="985" t="s">
        <v>342</v>
      </c>
      <c r="C456" s="986"/>
      <c r="D456" s="986"/>
      <c r="E456" s="986"/>
      <c r="F456" s="986"/>
      <c r="G456" s="986"/>
      <c r="H456" s="986"/>
      <c r="I456" s="986"/>
      <c r="J456" s="986"/>
      <c r="K456" s="986"/>
      <c r="L456" s="986"/>
      <c r="M456" s="986"/>
      <c r="N456" s="986"/>
      <c r="O456" s="996"/>
      <c r="Q456" s="256"/>
      <c r="R456" s="66"/>
      <c r="S456" s="66"/>
      <c r="T456" s="66"/>
      <c r="U456" s="458"/>
      <c r="V456" s="458"/>
      <c r="AD456" s="256"/>
      <c r="AE456" s="256"/>
      <c r="AF456" s="256"/>
      <c r="AH456" s="256"/>
      <c r="AI456" s="256"/>
      <c r="AJ456" s="256"/>
      <c r="AK456" s="256"/>
    </row>
    <row r="457" spans="1:37" ht="75" customHeight="1" thickBot="1" x14ac:dyDescent="0.25">
      <c r="B457" s="459"/>
      <c r="C457" s="1012" t="s">
        <v>3</v>
      </c>
      <c r="D457" s="1013"/>
      <c r="E457" s="1013"/>
      <c r="F457" s="1014"/>
      <c r="G457" s="1015" t="s">
        <v>818</v>
      </c>
      <c r="H457" s="1016"/>
      <c r="I457" s="1016"/>
      <c r="J457" s="1016"/>
      <c r="K457" s="1016"/>
      <c r="L457" s="1016"/>
      <c r="M457" s="1016"/>
      <c r="N457" s="1016"/>
      <c r="O457" s="1017"/>
      <c r="P457" s="67"/>
      <c r="R457" s="66"/>
      <c r="S457" s="458"/>
      <c r="T457" s="458"/>
      <c r="U457" s="458"/>
      <c r="V457" s="458"/>
      <c r="AG457" s="67"/>
      <c r="AJ457" s="256"/>
      <c r="AK457" s="256"/>
    </row>
    <row r="458" spans="1:37" ht="64.5" customHeight="1" x14ac:dyDescent="0.2">
      <c r="A458" s="256"/>
      <c r="B458" s="985" t="s">
        <v>7</v>
      </c>
      <c r="C458" s="986"/>
      <c r="D458" s="986"/>
      <c r="E458" s="986"/>
      <c r="F458" s="986"/>
      <c r="G458" s="986"/>
      <c r="H458" s="986"/>
      <c r="I458" s="986"/>
      <c r="J458" s="986"/>
      <c r="K458" s="986"/>
      <c r="L458" s="986"/>
      <c r="M458" s="986"/>
      <c r="N458" s="986"/>
      <c r="O458" s="996"/>
      <c r="Q458" s="67"/>
      <c r="R458" s="66"/>
      <c r="S458" s="458"/>
      <c r="T458" s="458"/>
      <c r="U458" s="458"/>
      <c r="V458" s="458"/>
      <c r="Z458" s="256"/>
      <c r="AA458" s="256"/>
      <c r="AB458" s="256"/>
      <c r="AD458" s="67"/>
      <c r="AE458" s="67"/>
      <c r="AF458" s="67"/>
      <c r="AH458" s="67"/>
      <c r="AI458" s="67"/>
    </row>
    <row r="459" spans="1:37" s="256" customFormat="1" ht="26.25" customHeight="1" thickBot="1" x14ac:dyDescent="0.25">
      <c r="B459" s="460"/>
      <c r="C459" s="461"/>
      <c r="D459" s="33"/>
      <c r="E459" s="833" t="s">
        <v>819</v>
      </c>
      <c r="F459" s="462"/>
      <c r="G459" s="463"/>
      <c r="H459" s="991"/>
      <c r="I459" s="991"/>
      <c r="J459" s="991"/>
      <c r="K459" s="991"/>
      <c r="L459" s="784" t="s">
        <v>275</v>
      </c>
      <c r="M459" s="33"/>
      <c r="N459" s="464"/>
      <c r="O459" s="465"/>
      <c r="P459" s="64"/>
      <c r="Q459" s="64"/>
      <c r="R459" s="66"/>
      <c r="S459" s="458"/>
      <c r="T459" s="458"/>
      <c r="U459" s="458"/>
      <c r="V459" s="458"/>
      <c r="W459" s="64"/>
      <c r="X459" s="64"/>
      <c r="Y459" s="64"/>
      <c r="AC459" s="64"/>
      <c r="AD459" s="64"/>
      <c r="AE459" s="64"/>
      <c r="AF459" s="64"/>
      <c r="AG459" s="64"/>
      <c r="AH459" s="64"/>
      <c r="AI459" s="64"/>
      <c r="AJ459" s="67"/>
      <c r="AK459" s="67"/>
    </row>
    <row r="460" spans="1:37" s="256" customFormat="1" ht="21.75" customHeight="1" x14ac:dyDescent="0.2">
      <c r="A460" s="64"/>
      <c r="B460" s="466"/>
      <c r="C460" s="130"/>
      <c r="D460" s="130"/>
      <c r="E460" s="130"/>
      <c r="F460" s="130"/>
      <c r="G460" s="111"/>
      <c r="H460" s="111"/>
      <c r="I460" s="111"/>
      <c r="J460" s="111"/>
      <c r="K460" s="111"/>
      <c r="L460" s="111"/>
      <c r="M460" s="111"/>
      <c r="N460" s="111"/>
      <c r="O460" s="111"/>
      <c r="P460" s="64"/>
      <c r="Q460" s="64"/>
      <c r="R460" s="66"/>
      <c r="S460" s="458"/>
      <c r="T460" s="458"/>
      <c r="U460" s="458"/>
      <c r="V460" s="458"/>
      <c r="W460" s="64"/>
      <c r="X460" s="64"/>
      <c r="Y460" s="64"/>
      <c r="Z460" s="64"/>
      <c r="AA460" s="64"/>
      <c r="AB460" s="64"/>
      <c r="AD460" s="64"/>
      <c r="AE460" s="64"/>
      <c r="AF460" s="64"/>
      <c r="AG460" s="64"/>
      <c r="AH460" s="64"/>
      <c r="AI460" s="64"/>
      <c r="AJ460" s="64"/>
      <c r="AK460" s="64"/>
    </row>
    <row r="461" spans="1:37" ht="24" customHeight="1" thickBot="1" x14ac:dyDescent="0.25">
      <c r="A461" s="67"/>
      <c r="B461" s="984" t="s">
        <v>482</v>
      </c>
      <c r="C461" s="984"/>
      <c r="D461" s="984"/>
      <c r="E461" s="984"/>
      <c r="F461" s="984"/>
      <c r="G461" s="984"/>
      <c r="H461" s="984"/>
      <c r="I461" s="984"/>
      <c r="J461" s="984"/>
      <c r="K461" s="984"/>
      <c r="L461" s="984"/>
      <c r="M461" s="984"/>
      <c r="N461" s="801"/>
      <c r="O461" s="801"/>
      <c r="R461" s="66"/>
      <c r="S461" s="458"/>
      <c r="T461" s="458"/>
      <c r="U461" s="458"/>
      <c r="V461" s="458"/>
      <c r="Y461" s="256"/>
      <c r="Z461" s="67"/>
      <c r="AA461" s="67"/>
      <c r="AB461" s="67"/>
      <c r="AC461" s="256"/>
    </row>
    <row r="462" spans="1:37" s="67" customFormat="1" ht="26.25" customHeight="1" x14ac:dyDescent="0.2">
      <c r="A462" s="64"/>
      <c r="B462" s="985" t="s">
        <v>6</v>
      </c>
      <c r="C462" s="986"/>
      <c r="D462" s="986"/>
      <c r="E462" s="986"/>
      <c r="F462" s="986"/>
      <c r="G462" s="986"/>
      <c r="H462" s="986"/>
      <c r="I462" s="467"/>
      <c r="J462" s="467"/>
      <c r="K462" s="467"/>
      <c r="L462" s="467"/>
      <c r="M462" s="987"/>
      <c r="N462" s="988"/>
      <c r="O462" s="989"/>
      <c r="P462" s="64"/>
      <c r="Q462" s="64"/>
      <c r="R462" s="66"/>
      <c r="S462" s="458"/>
      <c r="T462" s="458"/>
      <c r="U462" s="458"/>
      <c r="V462" s="458"/>
      <c r="W462" s="256"/>
      <c r="X462" s="256"/>
      <c r="Y462" s="256"/>
      <c r="Z462" s="64"/>
      <c r="AA462" s="64"/>
      <c r="AB462" s="64"/>
      <c r="AC462" s="64"/>
      <c r="AD462" s="64"/>
      <c r="AE462" s="64"/>
      <c r="AF462" s="64"/>
      <c r="AG462" s="64"/>
      <c r="AH462" s="64"/>
      <c r="AI462" s="64"/>
      <c r="AJ462" s="64"/>
      <c r="AK462" s="64"/>
    </row>
    <row r="463" spans="1:37" ht="27" customHeight="1" thickBot="1" x14ac:dyDescent="0.25">
      <c r="B463" s="468"/>
      <c r="C463" s="990" t="s">
        <v>820</v>
      </c>
      <c r="D463" s="991"/>
      <c r="E463" s="991"/>
      <c r="F463" s="991"/>
      <c r="G463" s="991"/>
      <c r="H463" s="991"/>
      <c r="I463" s="991"/>
      <c r="J463" s="991"/>
      <c r="K463" s="991"/>
      <c r="L463" s="991"/>
      <c r="M463" s="991"/>
      <c r="N463" s="991"/>
      <c r="O463" s="992"/>
      <c r="R463" s="256"/>
      <c r="S463" s="458"/>
      <c r="T463" s="458"/>
      <c r="U463" s="458"/>
      <c r="V463" s="458"/>
      <c r="W463" s="256"/>
      <c r="X463" s="256"/>
      <c r="AC463" s="67"/>
    </row>
    <row r="464" spans="1:37" ht="32.25" customHeight="1" x14ac:dyDescent="0.2">
      <c r="B464" s="985" t="s">
        <v>414</v>
      </c>
      <c r="C464" s="986"/>
      <c r="D464" s="986"/>
      <c r="E464" s="986"/>
      <c r="F464" s="986"/>
      <c r="G464" s="986"/>
      <c r="H464" s="986"/>
      <c r="I464" s="467"/>
      <c r="J464" s="467"/>
      <c r="K464" s="467"/>
      <c r="L464" s="467"/>
      <c r="M464" s="987"/>
      <c r="N464" s="988"/>
      <c r="O464" s="989"/>
      <c r="R464" s="256"/>
      <c r="S464" s="458"/>
      <c r="T464" s="458"/>
      <c r="Y464" s="67"/>
    </row>
    <row r="465" spans="2:24" ht="27" customHeight="1" thickBot="1" x14ac:dyDescent="0.25">
      <c r="B465" s="468"/>
      <c r="C465" s="993" t="s">
        <v>822</v>
      </c>
      <c r="D465" s="994"/>
      <c r="E465" s="994"/>
      <c r="F465" s="994"/>
      <c r="G465" s="995" t="s">
        <v>821</v>
      </c>
      <c r="H465" s="991"/>
      <c r="I465" s="991"/>
      <c r="J465" s="991"/>
      <c r="K465" s="991"/>
      <c r="L465" s="991"/>
      <c r="M465" s="991"/>
      <c r="N465" s="991"/>
      <c r="O465" s="992"/>
      <c r="U465" s="67"/>
      <c r="V465" s="67"/>
      <c r="W465" s="67"/>
      <c r="X465" s="67"/>
    </row>
    <row r="466" spans="2:24" ht="32.25" customHeight="1" x14ac:dyDescent="0.2">
      <c r="B466" s="985" t="s">
        <v>121</v>
      </c>
      <c r="C466" s="986"/>
      <c r="D466" s="986"/>
      <c r="E466" s="986"/>
      <c r="F466" s="986"/>
      <c r="G466" s="986"/>
      <c r="H466" s="986"/>
      <c r="I466" s="467"/>
      <c r="J466" s="467"/>
      <c r="K466" s="467"/>
      <c r="L466" s="467"/>
      <c r="M466" s="987"/>
      <c r="N466" s="988"/>
      <c r="O466" s="989"/>
    </row>
    <row r="467" spans="2:24" ht="63.75" customHeight="1" thickBot="1" x14ac:dyDescent="0.25">
      <c r="B467" s="785"/>
      <c r="C467" s="978" t="s">
        <v>823</v>
      </c>
      <c r="D467" s="979"/>
      <c r="E467" s="979"/>
      <c r="F467" s="979"/>
      <c r="G467" s="979"/>
      <c r="H467" s="979"/>
      <c r="I467" s="979"/>
      <c r="J467" s="979"/>
      <c r="K467" s="979"/>
      <c r="L467" s="979"/>
      <c r="M467" s="979"/>
      <c r="N467" s="979"/>
      <c r="O467" s="980"/>
    </row>
    <row r="468" spans="2:24" ht="94.5" customHeight="1" x14ac:dyDescent="0.2">
      <c r="B468" s="934" t="s">
        <v>391</v>
      </c>
      <c r="C468" s="935"/>
      <c r="D468" s="935"/>
      <c r="E468" s="935"/>
      <c r="F468" s="935"/>
      <c r="G468" s="935"/>
      <c r="H468" s="935"/>
      <c r="I468" s="935"/>
      <c r="J468" s="935"/>
      <c r="K468" s="935"/>
      <c r="L468" s="935"/>
      <c r="M468" s="935"/>
      <c r="N468" s="935"/>
      <c r="O468" s="936"/>
    </row>
    <row r="469" spans="2:24" ht="21.75" customHeight="1" x14ac:dyDescent="0.2">
      <c r="B469" s="441"/>
      <c r="C469" s="896" t="s">
        <v>274</v>
      </c>
      <c r="D469" s="897"/>
      <c r="E469" s="981"/>
      <c r="F469" s="75"/>
      <c r="G469" s="469"/>
      <c r="H469" s="440"/>
      <c r="I469" s="440"/>
      <c r="J469" s="937" t="s">
        <v>437</v>
      </c>
      <c r="K469" s="939"/>
      <c r="L469" s="75"/>
      <c r="M469" s="929"/>
      <c r="N469" s="929"/>
      <c r="O469" s="470"/>
    </row>
    <row r="470" spans="2:24" ht="21.75" customHeight="1" x14ac:dyDescent="0.2">
      <c r="B470" s="441"/>
      <c r="C470" s="890"/>
      <c r="D470" s="891"/>
      <c r="E470" s="925"/>
      <c r="F470" s="71"/>
      <c r="G470" s="66"/>
      <c r="J470" s="940"/>
      <c r="K470" s="942"/>
      <c r="L470" s="71"/>
      <c r="M470" s="932"/>
      <c r="N470" s="932"/>
      <c r="O470" s="471"/>
      <c r="U470" s="116"/>
      <c r="V470" s="116"/>
    </row>
    <row r="471" spans="2:24" ht="21.75" customHeight="1" x14ac:dyDescent="0.2">
      <c r="B471" s="441"/>
      <c r="C471" s="919"/>
      <c r="D471" s="920"/>
      <c r="E471" s="982"/>
      <c r="F471" s="472"/>
      <c r="G471" s="473"/>
      <c r="H471" s="474"/>
      <c r="I471" s="474"/>
      <c r="J471" s="943"/>
      <c r="K471" s="945"/>
      <c r="L471" s="71"/>
      <c r="M471" s="983"/>
      <c r="N471" s="983"/>
      <c r="O471" s="471"/>
      <c r="R471" s="423"/>
      <c r="S471" s="116"/>
      <c r="T471" s="116"/>
    </row>
    <row r="472" spans="2:24" ht="21.75" customHeight="1" x14ac:dyDescent="0.2">
      <c r="B472" s="441"/>
      <c r="C472" s="896" t="s">
        <v>419</v>
      </c>
      <c r="D472" s="897"/>
      <c r="E472" s="981"/>
      <c r="F472" s="75"/>
      <c r="G472" s="469"/>
      <c r="H472" s="440"/>
      <c r="I472" s="440"/>
      <c r="J472" s="937" t="s">
        <v>438</v>
      </c>
      <c r="K472" s="939"/>
      <c r="L472" s="75"/>
      <c r="M472" s="929"/>
      <c r="N472" s="929"/>
      <c r="O472" s="470"/>
    </row>
    <row r="473" spans="2:24" ht="21.75" customHeight="1" x14ac:dyDescent="0.2">
      <c r="B473" s="441"/>
      <c r="C473" s="890"/>
      <c r="D473" s="891"/>
      <c r="E473" s="925"/>
      <c r="F473" s="71"/>
      <c r="G473" s="66"/>
      <c r="J473" s="940"/>
      <c r="K473" s="942"/>
      <c r="L473" s="71"/>
      <c r="M473" s="932"/>
      <c r="N473" s="932"/>
      <c r="O473" s="471"/>
      <c r="U473" s="110"/>
      <c r="V473" s="110"/>
    </row>
    <row r="474" spans="2:24" ht="21.75" customHeight="1" x14ac:dyDescent="0.2">
      <c r="B474" s="441"/>
      <c r="C474" s="919"/>
      <c r="D474" s="920"/>
      <c r="E474" s="982"/>
      <c r="F474" s="472"/>
      <c r="G474" s="473"/>
      <c r="H474" s="474"/>
      <c r="I474" s="474"/>
      <c r="J474" s="943"/>
      <c r="K474" s="945"/>
      <c r="L474" s="475"/>
      <c r="M474" s="933"/>
      <c r="N474" s="933"/>
      <c r="O474" s="476"/>
      <c r="R474" s="66"/>
      <c r="S474" s="110"/>
      <c r="T474" s="110"/>
    </row>
    <row r="475" spans="2:24" ht="21.75" customHeight="1" x14ac:dyDescent="0.2">
      <c r="B475" s="441"/>
      <c r="C475" s="890" t="s">
        <v>439</v>
      </c>
      <c r="D475" s="891"/>
      <c r="E475" s="925"/>
      <c r="F475" s="75"/>
      <c r="G475" s="66"/>
      <c r="J475" s="927" t="s">
        <v>69</v>
      </c>
      <c r="K475" s="928"/>
      <c r="L475" s="75"/>
      <c r="M475" s="929"/>
      <c r="N475" s="929"/>
      <c r="O475" s="470"/>
      <c r="R475" s="66"/>
    </row>
    <row r="476" spans="2:24" ht="21.75" customHeight="1" x14ac:dyDescent="0.2">
      <c r="B476" s="441"/>
      <c r="C476" s="890"/>
      <c r="D476" s="891"/>
      <c r="E476" s="925"/>
      <c r="F476" s="71"/>
      <c r="G476" s="66"/>
      <c r="J476" s="930" t="s">
        <v>544</v>
      </c>
      <c r="K476" s="931"/>
      <c r="L476" s="71"/>
      <c r="M476" s="932"/>
      <c r="N476" s="932"/>
      <c r="O476" s="471"/>
      <c r="R476" s="66"/>
    </row>
    <row r="477" spans="2:24" ht="21.75" customHeight="1" thickBot="1" x14ac:dyDescent="0.25">
      <c r="B477" s="456"/>
      <c r="C477" s="898"/>
      <c r="D477" s="899"/>
      <c r="E477" s="926"/>
      <c r="F477" s="477"/>
      <c r="G477" s="478"/>
      <c r="J477" s="479"/>
      <c r="K477" s="480"/>
      <c r="L477" s="475"/>
      <c r="M477" s="933"/>
      <c r="N477" s="933"/>
      <c r="O477" s="476"/>
      <c r="R477" s="66"/>
      <c r="U477" s="282"/>
      <c r="V477" s="282"/>
    </row>
    <row r="478" spans="2:24" ht="26.25" customHeight="1" x14ac:dyDescent="0.2">
      <c r="B478" s="934" t="s">
        <v>69</v>
      </c>
      <c r="C478" s="935"/>
      <c r="D478" s="935"/>
      <c r="E478" s="935"/>
      <c r="F478" s="935"/>
      <c r="G478" s="935"/>
      <c r="H478" s="935"/>
      <c r="I478" s="935"/>
      <c r="J478" s="935"/>
      <c r="K478" s="935"/>
      <c r="L478" s="935"/>
      <c r="M478" s="935"/>
      <c r="N478" s="935"/>
      <c r="O478" s="936"/>
      <c r="R478" s="66"/>
      <c r="S478" s="282"/>
      <c r="T478" s="282"/>
      <c r="U478" s="239"/>
      <c r="V478" s="239"/>
    </row>
    <row r="479" spans="2:24" ht="21.75" customHeight="1" x14ac:dyDescent="0.2">
      <c r="B479" s="220"/>
      <c r="C479" s="937" t="s">
        <v>522</v>
      </c>
      <c r="D479" s="938"/>
      <c r="E479" s="939"/>
      <c r="F479" s="946" t="s">
        <v>529</v>
      </c>
      <c r="G479" s="947"/>
      <c r="H479" s="948"/>
      <c r="I479" s="949"/>
      <c r="J479" s="949"/>
      <c r="K479" s="949"/>
      <c r="L479" s="949"/>
      <c r="M479" s="949"/>
      <c r="N479" s="949"/>
      <c r="O479" s="950"/>
      <c r="R479" s="66"/>
      <c r="S479" s="258"/>
      <c r="T479" s="239"/>
      <c r="U479" s="239"/>
      <c r="V479" s="239"/>
    </row>
    <row r="480" spans="2:24" ht="21.75" customHeight="1" x14ac:dyDescent="0.2">
      <c r="B480" s="220"/>
      <c r="C480" s="940"/>
      <c r="D480" s="941"/>
      <c r="E480" s="942"/>
      <c r="F480" s="951" t="s">
        <v>523</v>
      </c>
      <c r="G480" s="952"/>
      <c r="H480" s="953"/>
      <c r="I480" s="953"/>
      <c r="J480" s="953"/>
      <c r="K480" s="953"/>
      <c r="L480" s="953"/>
      <c r="M480" s="953"/>
      <c r="N480" s="953"/>
      <c r="O480" s="954"/>
      <c r="R480" s="66"/>
      <c r="S480" s="258"/>
      <c r="T480" s="239"/>
      <c r="U480" s="239"/>
      <c r="V480" s="239"/>
    </row>
    <row r="481" spans="2:22" ht="21.75" customHeight="1" x14ac:dyDescent="0.2">
      <c r="B481" s="220"/>
      <c r="C481" s="940"/>
      <c r="D481" s="941"/>
      <c r="E481" s="942"/>
      <c r="F481" s="955" t="s">
        <v>524</v>
      </c>
      <c r="G481" s="958" t="s">
        <v>530</v>
      </c>
      <c r="H481" s="481" t="s">
        <v>32</v>
      </c>
      <c r="I481" s="960"/>
      <c r="J481" s="960"/>
      <c r="K481" s="960"/>
      <c r="L481" s="960"/>
      <c r="M481" s="960"/>
      <c r="N481" s="960"/>
      <c r="O481" s="961"/>
      <c r="R481" s="66"/>
      <c r="S481" s="258"/>
      <c r="T481" s="239"/>
      <c r="U481" s="239"/>
      <c r="V481" s="239"/>
    </row>
    <row r="482" spans="2:22" ht="21.75" customHeight="1" x14ac:dyDescent="0.2">
      <c r="B482" s="220"/>
      <c r="C482" s="940"/>
      <c r="D482" s="941"/>
      <c r="E482" s="942"/>
      <c r="F482" s="956"/>
      <c r="G482" s="959"/>
      <c r="H482" s="962"/>
      <c r="I482" s="962"/>
      <c r="J482" s="962"/>
      <c r="K482" s="962"/>
      <c r="L482" s="962"/>
      <c r="M482" s="962"/>
      <c r="N482" s="962"/>
      <c r="O482" s="963"/>
      <c r="R482" s="66"/>
      <c r="S482" s="258"/>
      <c r="T482" s="239"/>
      <c r="U482" s="239"/>
      <c r="V482" s="239"/>
    </row>
    <row r="483" spans="2:22" ht="21.75" customHeight="1" x14ac:dyDescent="0.2">
      <c r="B483" s="220"/>
      <c r="C483" s="940"/>
      <c r="D483" s="941"/>
      <c r="E483" s="942"/>
      <c r="F483" s="956"/>
      <c r="G483" s="964" t="s">
        <v>531</v>
      </c>
      <c r="H483" s="781" t="s">
        <v>127</v>
      </c>
      <c r="I483" s="966"/>
      <c r="J483" s="967"/>
      <c r="K483" s="482"/>
      <c r="L483" s="483"/>
      <c r="M483" s="483"/>
      <c r="N483" s="483"/>
      <c r="O483" s="484"/>
      <c r="R483" s="66"/>
      <c r="S483" s="258"/>
      <c r="T483" s="239"/>
      <c r="U483" s="239"/>
      <c r="V483" s="239"/>
    </row>
    <row r="484" spans="2:22" ht="21.75" customHeight="1" x14ac:dyDescent="0.2">
      <c r="B484" s="220"/>
      <c r="C484" s="940"/>
      <c r="D484" s="941"/>
      <c r="E484" s="942"/>
      <c r="F484" s="957"/>
      <c r="G484" s="965"/>
      <c r="H484" s="889"/>
      <c r="I484" s="889"/>
      <c r="J484" s="889"/>
      <c r="K484" s="889"/>
      <c r="L484" s="889"/>
      <c r="M484" s="889"/>
      <c r="N484" s="889"/>
      <c r="O484" s="968"/>
      <c r="R484" s="66"/>
      <c r="S484" s="258"/>
      <c r="T484" s="239"/>
      <c r="U484" s="239"/>
      <c r="V484" s="239"/>
    </row>
    <row r="485" spans="2:22" ht="21.75" customHeight="1" x14ac:dyDescent="0.2">
      <c r="B485" s="220"/>
      <c r="C485" s="940"/>
      <c r="D485" s="941"/>
      <c r="E485" s="942"/>
      <c r="F485" s="969" t="s">
        <v>525</v>
      </c>
      <c r="G485" s="485" t="s">
        <v>526</v>
      </c>
      <c r="H485" s="971"/>
      <c r="I485" s="972"/>
      <c r="J485" s="972"/>
      <c r="K485" s="972"/>
      <c r="L485" s="972"/>
      <c r="M485" s="972"/>
      <c r="N485" s="972"/>
      <c r="O485" s="973"/>
      <c r="R485" s="66"/>
      <c r="S485" s="258"/>
      <c r="T485" s="239"/>
      <c r="U485" s="239"/>
      <c r="V485" s="239"/>
    </row>
    <row r="486" spans="2:22" ht="21.75" customHeight="1" x14ac:dyDescent="0.2">
      <c r="B486" s="220"/>
      <c r="C486" s="940"/>
      <c r="D486" s="941"/>
      <c r="E486" s="942"/>
      <c r="F486" s="969"/>
      <c r="G486" s="486" t="s">
        <v>527</v>
      </c>
      <c r="H486" s="974" t="s">
        <v>545</v>
      </c>
      <c r="I486" s="974"/>
      <c r="J486" s="974"/>
      <c r="K486" s="974"/>
      <c r="L486" s="974"/>
      <c r="M486" s="974"/>
      <c r="N486" s="974"/>
      <c r="O486" s="975"/>
      <c r="R486" s="66"/>
      <c r="S486" s="258"/>
      <c r="T486" s="239"/>
      <c r="U486" s="239"/>
      <c r="V486" s="239"/>
    </row>
    <row r="487" spans="2:22" ht="21.75" customHeight="1" x14ac:dyDescent="0.2">
      <c r="B487" s="220"/>
      <c r="C487" s="943"/>
      <c r="D487" s="944"/>
      <c r="E487" s="945"/>
      <c r="F487" s="970"/>
      <c r="G487" s="487" t="s">
        <v>528</v>
      </c>
      <c r="H487" s="976"/>
      <c r="I487" s="976"/>
      <c r="J487" s="976"/>
      <c r="K487" s="976"/>
      <c r="L487" s="976"/>
      <c r="M487" s="976"/>
      <c r="N487" s="976"/>
      <c r="O487" s="977"/>
      <c r="R487" s="66"/>
      <c r="S487" s="258"/>
      <c r="T487" s="239"/>
      <c r="U487" s="239"/>
      <c r="V487" s="239"/>
    </row>
    <row r="488" spans="2:22" ht="21.75" customHeight="1" x14ac:dyDescent="0.2">
      <c r="B488" s="488"/>
      <c r="C488" s="907" t="s">
        <v>301</v>
      </c>
      <c r="D488" s="908"/>
      <c r="E488" s="908"/>
      <c r="F488" s="908"/>
      <c r="G488" s="908"/>
      <c r="H488" s="489"/>
      <c r="I488" s="490"/>
      <c r="J488" s="491" t="s">
        <v>411</v>
      </c>
      <c r="K488" s="701">
        <v>2</v>
      </c>
      <c r="L488" s="492" t="s">
        <v>412</v>
      </c>
      <c r="M488" s="493"/>
      <c r="N488" s="494"/>
      <c r="O488" s="495"/>
      <c r="R488" s="66"/>
      <c r="S488" s="258"/>
      <c r="T488" s="239"/>
      <c r="U488" s="239"/>
      <c r="V488" s="239"/>
    </row>
    <row r="489" spans="2:22" ht="21.75" customHeight="1" x14ac:dyDescent="0.2">
      <c r="B489" s="488"/>
      <c r="C489" s="909"/>
      <c r="D489" s="910"/>
      <c r="E489" s="910"/>
      <c r="F489" s="910"/>
      <c r="G489" s="910"/>
      <c r="H489" s="496"/>
      <c r="I489" s="497" t="s">
        <v>487</v>
      </c>
      <c r="J489" s="913"/>
      <c r="K489" s="913"/>
      <c r="L489" s="913"/>
      <c r="M489" s="913"/>
      <c r="N489" s="913"/>
      <c r="O489" s="914"/>
      <c r="R489" s="66"/>
      <c r="S489" s="258"/>
      <c r="T489" s="239"/>
      <c r="U489" s="239"/>
      <c r="V489" s="239"/>
    </row>
    <row r="490" spans="2:22" ht="33" customHeight="1" x14ac:dyDescent="0.2">
      <c r="B490" s="488"/>
      <c r="C490" s="909"/>
      <c r="D490" s="910"/>
      <c r="E490" s="910"/>
      <c r="F490" s="910"/>
      <c r="G490" s="910"/>
      <c r="H490" s="498"/>
      <c r="I490" s="499"/>
      <c r="J490" s="499"/>
      <c r="K490" s="500"/>
      <c r="L490" s="501"/>
      <c r="M490" s="502"/>
      <c r="N490" s="501"/>
      <c r="O490" s="503"/>
      <c r="R490" s="66"/>
      <c r="S490" s="258"/>
      <c r="T490" s="239"/>
      <c r="U490" s="239"/>
      <c r="V490" s="239"/>
    </row>
    <row r="491" spans="2:22" ht="21.75" customHeight="1" x14ac:dyDescent="0.2">
      <c r="B491" s="488"/>
      <c r="C491" s="911"/>
      <c r="D491" s="912"/>
      <c r="E491" s="912"/>
      <c r="F491" s="912"/>
      <c r="G491" s="912"/>
      <c r="H491" s="472"/>
      <c r="I491" s="504" t="s">
        <v>302</v>
      </c>
      <c r="J491" s="915"/>
      <c r="K491" s="915"/>
      <c r="L491" s="915"/>
      <c r="M491" s="915"/>
      <c r="N491" s="915"/>
      <c r="O491" s="916"/>
      <c r="R491" s="66"/>
      <c r="S491" s="258"/>
      <c r="T491" s="239"/>
      <c r="U491" s="239"/>
      <c r="V491" s="239"/>
    </row>
    <row r="492" spans="2:22" ht="33" customHeight="1" x14ac:dyDescent="0.2">
      <c r="B492" s="488"/>
      <c r="C492" s="896" t="s">
        <v>303</v>
      </c>
      <c r="D492" s="897"/>
      <c r="E492" s="897"/>
      <c r="F492" s="897"/>
      <c r="G492" s="897"/>
      <c r="H492" s="489"/>
      <c r="I492" s="490"/>
      <c r="J492" s="75"/>
      <c r="K492" s="490"/>
      <c r="L492" s="494"/>
      <c r="M492" s="493"/>
      <c r="N492" s="494"/>
      <c r="O492" s="495"/>
      <c r="R492" s="66"/>
      <c r="S492" s="258"/>
      <c r="T492" s="239"/>
    </row>
    <row r="493" spans="2:22" ht="21.75" customHeight="1" x14ac:dyDescent="0.2">
      <c r="B493" s="488"/>
      <c r="C493" s="890"/>
      <c r="D493" s="891"/>
      <c r="E493" s="891"/>
      <c r="F493" s="891"/>
      <c r="G493" s="891"/>
      <c r="H493" s="496"/>
      <c r="I493" s="917"/>
      <c r="J493" s="917"/>
      <c r="K493" s="917"/>
      <c r="L493" s="917"/>
      <c r="M493" s="917"/>
      <c r="N493" s="917"/>
      <c r="O493" s="918"/>
      <c r="R493" s="66"/>
    </row>
    <row r="494" spans="2:22" ht="21.75" customHeight="1" x14ac:dyDescent="0.2">
      <c r="B494" s="280"/>
      <c r="C494" s="896" t="s">
        <v>432</v>
      </c>
      <c r="D494" s="897"/>
      <c r="E494" s="897"/>
      <c r="F494" s="897"/>
      <c r="G494" s="897"/>
      <c r="H494" s="489"/>
      <c r="I494" s="490"/>
      <c r="J494" s="505" t="s">
        <v>434</v>
      </c>
      <c r="K494" s="921" t="s">
        <v>824</v>
      </c>
      <c r="L494" s="922"/>
      <c r="M494" s="506" t="s">
        <v>436</v>
      </c>
      <c r="N494" s="923"/>
      <c r="O494" s="924"/>
      <c r="R494" s="66"/>
      <c r="U494" s="239"/>
      <c r="V494" s="239"/>
    </row>
    <row r="495" spans="2:22" ht="21.75" customHeight="1" x14ac:dyDescent="0.2">
      <c r="B495" s="280"/>
      <c r="C495" s="919"/>
      <c r="D495" s="920"/>
      <c r="E495" s="920"/>
      <c r="F495" s="920"/>
      <c r="G495" s="920"/>
      <c r="H495" s="472"/>
      <c r="I495" s="507"/>
      <c r="J495" s="507"/>
      <c r="K495" s="507"/>
      <c r="L495" s="507"/>
      <c r="M495" s="507"/>
      <c r="N495" s="507"/>
      <c r="O495" s="508"/>
      <c r="R495" s="66"/>
      <c r="S495" s="509"/>
      <c r="T495" s="239"/>
      <c r="U495" s="239"/>
      <c r="V495" s="239"/>
    </row>
    <row r="496" spans="2:22" ht="21.75" customHeight="1" x14ac:dyDescent="0.2">
      <c r="B496" s="488"/>
      <c r="C496" s="890" t="s">
        <v>433</v>
      </c>
      <c r="D496" s="891"/>
      <c r="E496" s="891"/>
      <c r="F496" s="891"/>
      <c r="G496" s="891"/>
      <c r="H496" s="496"/>
      <c r="I496" s="782"/>
      <c r="J496" s="505" t="s">
        <v>434</v>
      </c>
      <c r="K496" s="892">
        <v>44204</v>
      </c>
      <c r="L496" s="893"/>
      <c r="M496" s="506" t="s">
        <v>435</v>
      </c>
      <c r="N496" s="894" t="s">
        <v>825</v>
      </c>
      <c r="O496" s="895"/>
      <c r="P496" s="466"/>
      <c r="R496" s="66"/>
      <c r="S496" s="509"/>
      <c r="T496" s="239"/>
      <c r="U496" s="239"/>
      <c r="V496" s="239"/>
    </row>
    <row r="497" spans="2:22" ht="21.75" customHeight="1" x14ac:dyDescent="0.2">
      <c r="B497" s="488"/>
      <c r="C497" s="890"/>
      <c r="D497" s="891"/>
      <c r="E497" s="891"/>
      <c r="F497" s="891"/>
      <c r="G497" s="891"/>
      <c r="H497" s="496"/>
      <c r="I497" s="458"/>
      <c r="J497" s="458"/>
      <c r="K497" s="458"/>
      <c r="L497" s="458"/>
      <c r="M497" s="458"/>
      <c r="N497" s="458"/>
      <c r="O497" s="510"/>
      <c r="P497" s="111"/>
      <c r="R497" s="66"/>
      <c r="S497" s="509"/>
      <c r="T497" s="239"/>
      <c r="U497" s="239"/>
      <c r="V497" s="239"/>
    </row>
    <row r="498" spans="2:22" ht="21.75" customHeight="1" x14ac:dyDescent="0.2">
      <c r="B498" s="280"/>
      <c r="C498" s="896" t="s">
        <v>485</v>
      </c>
      <c r="D498" s="897"/>
      <c r="E498" s="897"/>
      <c r="F498" s="897"/>
      <c r="G498" s="897"/>
      <c r="H498" s="900" t="s">
        <v>826</v>
      </c>
      <c r="I498" s="901"/>
      <c r="J498" s="901"/>
      <c r="K498" s="901"/>
      <c r="L498" s="901"/>
      <c r="M498" s="901"/>
      <c r="N498" s="901"/>
      <c r="O498" s="902"/>
      <c r="P498" s="111"/>
      <c r="R498" s="66"/>
      <c r="S498" s="509"/>
      <c r="T498" s="239"/>
      <c r="U498" s="239"/>
      <c r="V498" s="239"/>
    </row>
    <row r="499" spans="2:22" ht="21.75" customHeight="1" thickBot="1" x14ac:dyDescent="0.25">
      <c r="B499" s="511"/>
      <c r="C499" s="898"/>
      <c r="D499" s="899"/>
      <c r="E499" s="899"/>
      <c r="F499" s="899"/>
      <c r="G499" s="899"/>
      <c r="H499" s="903"/>
      <c r="I499" s="904"/>
      <c r="J499" s="904"/>
      <c r="K499" s="904"/>
      <c r="L499" s="904"/>
      <c r="M499" s="904"/>
      <c r="N499" s="904"/>
      <c r="O499" s="905"/>
      <c r="P499" s="111"/>
      <c r="R499" s="66"/>
      <c r="S499" s="509"/>
      <c r="T499" s="239"/>
      <c r="U499" s="239"/>
      <c r="V499" s="239"/>
    </row>
    <row r="500" spans="2:22" ht="21.75" customHeight="1" x14ac:dyDescent="0.2">
      <c r="B500" s="466"/>
      <c r="C500" s="466"/>
      <c r="E500" s="466"/>
      <c r="F500" s="466"/>
      <c r="G500" s="466"/>
      <c r="H500" s="466"/>
      <c r="I500" s="466"/>
      <c r="J500" s="466"/>
      <c r="K500" s="466"/>
      <c r="L500" s="466"/>
      <c r="M500" s="466"/>
      <c r="N500" s="466"/>
      <c r="O500" s="466"/>
      <c r="P500" s="466"/>
      <c r="R500" s="66"/>
      <c r="S500" s="509"/>
      <c r="T500" s="239"/>
      <c r="U500" s="239"/>
      <c r="V500" s="239"/>
    </row>
    <row r="501" spans="2:22" ht="13.5" customHeight="1" x14ac:dyDescent="0.2">
      <c r="B501" s="512"/>
      <c r="C501" s="512"/>
      <c r="E501" s="111"/>
      <c r="F501" s="111"/>
      <c r="G501" s="111"/>
      <c r="H501" s="111"/>
      <c r="I501" s="111"/>
      <c r="J501" s="111"/>
      <c r="K501" s="111"/>
      <c r="L501" s="111"/>
      <c r="M501" s="111"/>
      <c r="N501" s="111"/>
      <c r="O501" s="111"/>
      <c r="P501" s="111"/>
      <c r="R501" s="66"/>
      <c r="S501" s="509"/>
      <c r="T501" s="239"/>
      <c r="U501" s="239"/>
      <c r="V501" s="239"/>
    </row>
    <row r="502" spans="2:22" ht="17.25" customHeight="1" x14ac:dyDescent="0.2">
      <c r="B502" s="512"/>
      <c r="C502" s="512"/>
      <c r="E502" s="111"/>
      <c r="F502" s="111"/>
      <c r="G502" s="111"/>
      <c r="H502" s="111"/>
      <c r="I502" s="111"/>
      <c r="J502" s="111"/>
      <c r="K502" s="111"/>
      <c r="L502" s="111"/>
      <c r="M502" s="111"/>
      <c r="N502" s="111"/>
      <c r="O502" s="111"/>
      <c r="P502" s="512"/>
      <c r="R502" s="66"/>
      <c r="S502" s="509"/>
      <c r="T502" s="239"/>
      <c r="U502" s="239"/>
      <c r="V502" s="239"/>
    </row>
    <row r="503" spans="2:22" ht="17.25" customHeight="1" x14ac:dyDescent="0.2">
      <c r="B503" s="512"/>
      <c r="C503" s="512"/>
      <c r="E503" s="111"/>
      <c r="F503" s="111"/>
      <c r="G503" s="111"/>
      <c r="H503" s="111"/>
      <c r="I503" s="111"/>
      <c r="J503" s="111"/>
      <c r="K503" s="111"/>
      <c r="L503" s="111"/>
      <c r="M503" s="111"/>
      <c r="N503" s="111"/>
      <c r="O503" s="111"/>
      <c r="P503" s="512"/>
      <c r="R503" s="66"/>
      <c r="S503" s="509"/>
      <c r="T503" s="239"/>
      <c r="U503" s="239"/>
      <c r="V503" s="239"/>
    </row>
    <row r="504" spans="2:22" ht="17.25" customHeight="1" x14ac:dyDescent="0.2">
      <c r="E504" s="466"/>
      <c r="F504" s="466"/>
      <c r="G504" s="466"/>
      <c r="H504" s="466"/>
      <c r="I504" s="466"/>
      <c r="J504" s="466"/>
      <c r="K504" s="466"/>
      <c r="L504" s="466"/>
      <c r="M504" s="466"/>
      <c r="N504" s="466"/>
      <c r="O504" s="466"/>
      <c r="P504" s="512"/>
      <c r="R504" s="66"/>
      <c r="S504" s="509"/>
      <c r="T504" s="239"/>
    </row>
    <row r="505" spans="2:22" ht="17.25" customHeight="1" x14ac:dyDescent="0.2">
      <c r="E505" s="111"/>
      <c r="F505" s="513" t="s">
        <v>11</v>
      </c>
      <c r="G505" s="111"/>
      <c r="H505" s="111"/>
      <c r="I505" s="111"/>
      <c r="J505" s="514" t="s">
        <v>607</v>
      </c>
      <c r="K505" s="515"/>
      <c r="L505" s="515"/>
      <c r="M505" s="515"/>
      <c r="N505" s="111"/>
      <c r="O505" s="111"/>
      <c r="P505" s="512"/>
    </row>
    <row r="506" spans="2:22" ht="17.25" customHeight="1" x14ac:dyDescent="0.2">
      <c r="E506" s="111"/>
      <c r="F506" s="512"/>
      <c r="G506" s="512"/>
      <c r="H506" s="512"/>
      <c r="I506" s="512"/>
      <c r="J506" s="512"/>
      <c r="K506" s="512"/>
      <c r="L506" s="512"/>
      <c r="M506" s="512"/>
      <c r="N506" s="512"/>
      <c r="O506" s="512"/>
      <c r="P506" s="512"/>
    </row>
    <row r="507" spans="2:22" ht="17.25" customHeight="1" x14ac:dyDescent="0.2">
      <c r="B507" s="516"/>
      <c r="C507" s="516"/>
      <c r="E507" s="111"/>
      <c r="F507" s="906" t="s">
        <v>668</v>
      </c>
      <c r="G507" s="906"/>
      <c r="H507" s="906"/>
      <c r="I507" s="906"/>
      <c r="J507" s="906"/>
      <c r="K507" s="906"/>
      <c r="L507" s="906"/>
      <c r="M507" s="906"/>
      <c r="N507" s="906"/>
      <c r="O507" s="512"/>
      <c r="P507" s="512"/>
    </row>
    <row r="508" spans="2:22" ht="17.25" customHeight="1" x14ac:dyDescent="0.2">
      <c r="B508" s="517"/>
      <c r="C508" s="516"/>
      <c r="E508" s="111"/>
      <c r="F508" s="906"/>
      <c r="G508" s="906"/>
      <c r="H508" s="906"/>
      <c r="I508" s="906"/>
      <c r="J508" s="906"/>
      <c r="K508" s="906"/>
      <c r="L508" s="906"/>
      <c r="M508" s="906"/>
      <c r="N508" s="906"/>
      <c r="O508" s="512"/>
      <c r="P508" s="512"/>
    </row>
    <row r="509" spans="2:22" ht="17.25" customHeight="1" x14ac:dyDescent="0.2">
      <c r="B509" s="517"/>
      <c r="C509" s="518"/>
      <c r="E509" s="111"/>
      <c r="F509" s="512"/>
      <c r="G509" s="512"/>
      <c r="H509" s="512"/>
      <c r="I509" s="512"/>
      <c r="J509" s="512"/>
      <c r="K509" s="512"/>
      <c r="L509" s="512"/>
      <c r="M509" s="512"/>
      <c r="N509" s="512"/>
      <c r="O509" s="512"/>
      <c r="P509" s="512"/>
    </row>
    <row r="510" spans="2:22" ht="17.25" customHeight="1" x14ac:dyDescent="0.2">
      <c r="B510" s="517"/>
      <c r="C510" s="258"/>
      <c r="E510" s="111"/>
      <c r="F510" s="512"/>
      <c r="G510" s="103" t="s">
        <v>164</v>
      </c>
      <c r="H510" s="103"/>
      <c r="I510" s="812" t="s">
        <v>827</v>
      </c>
      <c r="J510" s="520"/>
      <c r="K510" s="520"/>
      <c r="L510" s="520"/>
      <c r="M510" s="520"/>
      <c r="N510" s="512"/>
      <c r="O510" s="512"/>
      <c r="P510" s="512"/>
    </row>
    <row r="511" spans="2:22" ht="17.25" customHeight="1" x14ac:dyDescent="0.2">
      <c r="B511" s="517"/>
      <c r="C511" s="509"/>
      <c r="E511" s="111"/>
      <c r="F511" s="512"/>
      <c r="G511" s="116"/>
      <c r="H511" s="116"/>
      <c r="I511" s="116"/>
      <c r="J511" s="512"/>
      <c r="K511" s="512"/>
      <c r="L511" s="512"/>
      <c r="M511" s="512"/>
      <c r="N511" s="512"/>
      <c r="O511" s="512"/>
      <c r="P511" s="512"/>
    </row>
    <row r="512" spans="2:22" ht="17.25" customHeight="1" x14ac:dyDescent="0.2">
      <c r="B512" s="517"/>
      <c r="C512" s="509"/>
      <c r="E512" s="111"/>
      <c r="F512" s="512"/>
      <c r="G512" s="103" t="s">
        <v>24</v>
      </c>
      <c r="H512" s="103"/>
      <c r="I512" s="812" t="s">
        <v>828</v>
      </c>
      <c r="J512" s="520"/>
      <c r="K512" s="520"/>
      <c r="L512" s="520"/>
      <c r="M512" s="520"/>
      <c r="N512" s="512"/>
      <c r="O512" s="512"/>
      <c r="P512" s="512"/>
    </row>
    <row r="513" spans="2:16" ht="17.25" customHeight="1" x14ac:dyDescent="0.2">
      <c r="B513" s="517"/>
      <c r="C513" s="518"/>
      <c r="E513" s="111"/>
      <c r="F513" s="512"/>
      <c r="G513" s="116"/>
      <c r="H513" s="116"/>
      <c r="I513" s="116"/>
      <c r="J513" s="512"/>
      <c r="K513" s="512"/>
      <c r="L513" s="512"/>
      <c r="M513" s="512"/>
      <c r="N513" s="512"/>
      <c r="O513" s="512"/>
      <c r="P513" s="512"/>
    </row>
    <row r="514" spans="2:16" ht="17.25" customHeight="1" x14ac:dyDescent="0.2">
      <c r="B514" s="517"/>
      <c r="C514" s="509"/>
      <c r="E514" s="512"/>
      <c r="F514" s="512"/>
      <c r="G514" s="103" t="s">
        <v>14</v>
      </c>
      <c r="H514" s="103"/>
      <c r="I514" s="1816" t="s">
        <v>829</v>
      </c>
      <c r="J514" s="1816"/>
      <c r="K514" s="520"/>
      <c r="L514" s="520"/>
      <c r="M514" s="521" t="s">
        <v>13</v>
      </c>
      <c r="N514" s="512"/>
      <c r="O514" s="512"/>
      <c r="P514" s="512"/>
    </row>
    <row r="515" spans="2:16" ht="19.5" customHeight="1" x14ac:dyDescent="0.2">
      <c r="B515" s="517"/>
      <c r="C515" s="258"/>
      <c r="E515" s="512"/>
      <c r="F515" s="512"/>
      <c r="G515" s="116"/>
      <c r="H515" s="116"/>
      <c r="I515" s="116"/>
      <c r="J515" s="512"/>
      <c r="K515" s="512"/>
      <c r="L515" s="512"/>
      <c r="M515" s="522"/>
      <c r="N515" s="512"/>
      <c r="O515" s="512"/>
      <c r="P515" s="512"/>
    </row>
    <row r="516" spans="2:16" ht="19.5" customHeight="1" x14ac:dyDescent="0.2">
      <c r="B516" s="517"/>
      <c r="C516" s="523"/>
      <c r="E516" s="512"/>
      <c r="F516" s="512"/>
      <c r="G516" s="103" t="s">
        <v>15</v>
      </c>
      <c r="H516" s="103"/>
      <c r="I516" s="519"/>
      <c r="J516" s="520"/>
      <c r="K516" s="520"/>
      <c r="L516" s="520"/>
      <c r="M516" s="521" t="s">
        <v>13</v>
      </c>
      <c r="N516" s="512"/>
      <c r="O516" s="512"/>
      <c r="P516" s="512"/>
    </row>
    <row r="517" spans="2:16" ht="19.5" customHeight="1" x14ac:dyDescent="0.2">
      <c r="B517" s="517"/>
      <c r="C517" s="258"/>
      <c r="E517" s="512"/>
      <c r="F517" s="512"/>
      <c r="G517" s="512"/>
      <c r="H517" s="512"/>
      <c r="I517" s="512"/>
      <c r="J517" s="512"/>
      <c r="K517" s="512"/>
      <c r="L517" s="512"/>
      <c r="M517" s="512"/>
      <c r="N517" s="512"/>
      <c r="O517" s="512"/>
      <c r="P517" s="512"/>
    </row>
    <row r="518" spans="2:16" ht="17.25" customHeight="1" x14ac:dyDescent="0.2">
      <c r="B518" s="517"/>
      <c r="C518" s="258"/>
      <c r="E518" s="512"/>
      <c r="F518" s="512"/>
      <c r="G518" s="512"/>
      <c r="H518" s="512"/>
      <c r="I518" s="512"/>
      <c r="J518" s="512"/>
      <c r="K518" s="512"/>
      <c r="L518" s="512"/>
      <c r="M518" s="512"/>
      <c r="N518" s="512"/>
      <c r="O518" s="512"/>
      <c r="P518" s="512"/>
    </row>
    <row r="519" spans="2:16" ht="17.25" customHeight="1" x14ac:dyDescent="0.2">
      <c r="B519" s="517"/>
      <c r="C519" s="258"/>
      <c r="E519" s="512"/>
      <c r="F519" s="512"/>
      <c r="G519" s="512"/>
      <c r="H519" s="512"/>
      <c r="I519" s="512"/>
      <c r="J519" s="512"/>
      <c r="K519" s="512"/>
      <c r="L519" s="512"/>
      <c r="M519" s="512"/>
      <c r="N519" s="512"/>
      <c r="O519" s="512"/>
      <c r="P519" s="512"/>
    </row>
    <row r="520" spans="2:16" ht="17.25" customHeight="1" x14ac:dyDescent="0.2">
      <c r="E520" s="512"/>
      <c r="F520" s="906" t="s">
        <v>430</v>
      </c>
      <c r="G520" s="906"/>
      <c r="H520" s="906"/>
      <c r="I520" s="906"/>
      <c r="J520" s="906"/>
      <c r="K520" s="906"/>
      <c r="L520" s="906"/>
      <c r="M520" s="906"/>
      <c r="N520" s="906"/>
      <c r="O520" s="512"/>
      <c r="P520" s="512"/>
    </row>
    <row r="521" spans="2:16" ht="26.25" customHeight="1" x14ac:dyDescent="0.2">
      <c r="E521" s="512"/>
      <c r="F521" s="906"/>
      <c r="G521" s="906"/>
      <c r="H521" s="906"/>
      <c r="I521" s="906"/>
      <c r="J521" s="906"/>
      <c r="K521" s="906"/>
      <c r="L521" s="906"/>
      <c r="M521" s="906"/>
      <c r="N521" s="906"/>
      <c r="O521" s="512"/>
    </row>
    <row r="522" spans="2:16" ht="19.5" customHeight="1" x14ac:dyDescent="0.2">
      <c r="E522" s="512"/>
      <c r="F522" s="512"/>
      <c r="G522" s="512"/>
      <c r="H522" s="512"/>
      <c r="I522" s="512"/>
      <c r="J522" s="512"/>
      <c r="K522" s="512"/>
      <c r="L522" s="512"/>
      <c r="M522" s="512"/>
      <c r="N522" s="512"/>
      <c r="O522" s="512"/>
    </row>
    <row r="523" spans="2:16" ht="19.5" customHeight="1" x14ac:dyDescent="0.2">
      <c r="E523" s="512"/>
      <c r="F523" s="512"/>
      <c r="G523" s="889" t="s">
        <v>28</v>
      </c>
      <c r="H523" s="889"/>
      <c r="I523" s="889"/>
      <c r="J523" s="520"/>
      <c r="K523" s="520"/>
      <c r="L523" s="520"/>
      <c r="M523" s="521" t="s">
        <v>13</v>
      </c>
      <c r="N523" s="512"/>
      <c r="O523" s="512"/>
    </row>
    <row r="524" spans="2:16" ht="19.5" customHeight="1" x14ac:dyDescent="0.2">
      <c r="E524" s="512"/>
      <c r="F524" s="512"/>
      <c r="G524" s="67"/>
      <c r="H524" s="512"/>
      <c r="J524" s="512"/>
      <c r="K524" s="512"/>
      <c r="L524" s="512"/>
      <c r="M524" s="512"/>
      <c r="N524" s="512"/>
      <c r="O524" s="512"/>
      <c r="P524" s="512"/>
    </row>
    <row r="525" spans="2:16" ht="12.75" customHeight="1" x14ac:dyDescent="0.2">
      <c r="E525" s="512"/>
      <c r="F525" s="512"/>
      <c r="G525" s="512"/>
      <c r="H525" s="512"/>
      <c r="P525" s="512"/>
    </row>
    <row r="526" spans="2:16" ht="19.5" customHeight="1" x14ac:dyDescent="0.2">
      <c r="E526" s="512"/>
      <c r="F526" s="512"/>
      <c r="G526" s="512"/>
      <c r="H526" s="512"/>
      <c r="I526" s="512"/>
      <c r="P526" s="512"/>
    </row>
    <row r="527" spans="2:16" ht="20.25" customHeight="1" x14ac:dyDescent="0.2">
      <c r="E527" s="512"/>
      <c r="F527" s="512"/>
      <c r="G527" s="512"/>
      <c r="H527" s="512"/>
      <c r="I527" s="512"/>
    </row>
    <row r="528" spans="2:16" ht="19.5" customHeight="1" x14ac:dyDescent="0.2">
      <c r="E528" s="512"/>
      <c r="F528" s="512"/>
      <c r="G528" s="512"/>
      <c r="H528" s="512"/>
      <c r="I528" s="512"/>
      <c r="J528" s="512"/>
      <c r="K528" s="512"/>
      <c r="L528" s="512"/>
      <c r="M528" s="512"/>
      <c r="N528" s="512"/>
      <c r="O528" s="512"/>
    </row>
    <row r="529" spans="5:15" ht="19.5" customHeight="1" x14ac:dyDescent="0.2">
      <c r="E529" s="512"/>
      <c r="F529" s="512"/>
      <c r="G529" s="512"/>
      <c r="H529" s="512"/>
      <c r="I529" s="512"/>
      <c r="J529" s="512"/>
      <c r="K529" s="512"/>
      <c r="L529" s="512"/>
      <c r="M529" s="512"/>
      <c r="N529" s="512"/>
      <c r="O529" s="512"/>
    </row>
    <row r="530" spans="5:15" ht="19.5" customHeight="1" x14ac:dyDescent="0.2">
      <c r="E530" s="512"/>
      <c r="F530" s="512"/>
      <c r="G530" s="512"/>
      <c r="H530" s="512"/>
      <c r="I530" s="512"/>
      <c r="J530" s="512"/>
      <c r="K530" s="512"/>
      <c r="L530" s="512"/>
      <c r="M530" s="512"/>
      <c r="N530" s="512"/>
      <c r="O530" s="512"/>
    </row>
    <row r="531" spans="5:15" ht="19.5" customHeight="1" x14ac:dyDescent="0.2"/>
    <row r="532" spans="5:15" ht="19.5" customHeight="1" x14ac:dyDescent="0.2"/>
    <row r="533" spans="5:15" ht="19.5" customHeight="1" x14ac:dyDescent="0.2"/>
    <row r="534" spans="5:15" ht="19.5" customHeight="1" x14ac:dyDescent="0.2"/>
    <row r="535" spans="5:15" ht="19.5" customHeight="1" x14ac:dyDescent="0.2"/>
    <row r="536" spans="5:15" ht="19.5" customHeight="1" x14ac:dyDescent="0.2"/>
    <row r="537" spans="5:15" ht="19.5" customHeight="1" x14ac:dyDescent="0.2"/>
    <row r="538" spans="5:15" ht="19.5" customHeight="1" x14ac:dyDescent="0.2"/>
    <row r="539" spans="5:15" ht="19.5" customHeight="1" x14ac:dyDescent="0.2"/>
    <row r="540" spans="5:15" ht="19.5" customHeight="1" x14ac:dyDescent="0.2"/>
    <row r="541" spans="5:15" ht="19.5" customHeight="1" x14ac:dyDescent="0.2"/>
    <row r="542" spans="5:15" ht="19.5" customHeight="1" x14ac:dyDescent="0.2"/>
    <row r="543" spans="5:15" ht="19.5" customHeight="1" x14ac:dyDescent="0.2"/>
    <row r="544" spans="5:15" ht="19.5" customHeight="1" x14ac:dyDescent="0.2"/>
    <row r="545" ht="19.5" customHeight="1" x14ac:dyDescent="0.2"/>
    <row r="546" ht="19.5" customHeight="1" x14ac:dyDescent="0.2"/>
    <row r="547" ht="19.5" customHeight="1" x14ac:dyDescent="0.2"/>
    <row r="548" ht="19.5" customHeight="1" x14ac:dyDescent="0.2"/>
    <row r="549" ht="19.5" customHeight="1" x14ac:dyDescent="0.2"/>
    <row r="550" ht="19.5" customHeight="1" x14ac:dyDescent="0.2"/>
    <row r="551" ht="19.5" customHeight="1" x14ac:dyDescent="0.2"/>
    <row r="552" ht="19.5" customHeight="1" x14ac:dyDescent="0.2"/>
    <row r="553" ht="19.5" customHeight="1" x14ac:dyDescent="0.2"/>
    <row r="554" ht="19.5" customHeight="1" x14ac:dyDescent="0.2"/>
  </sheetData>
  <mergeCells count="816">
    <mergeCell ref="H372:O373"/>
    <mergeCell ref="G429:H429"/>
    <mergeCell ref="G436:H436"/>
    <mergeCell ref="G443:H443"/>
    <mergeCell ref="G450:H450"/>
    <mergeCell ref="I514:J514"/>
    <mergeCell ref="D293:E296"/>
    <mergeCell ref="F293:G293"/>
    <mergeCell ref="H293:O293"/>
    <mergeCell ref="F294:G294"/>
    <mergeCell ref="H294:O294"/>
    <mergeCell ref="F295:G295"/>
    <mergeCell ref="H295:O295"/>
    <mergeCell ref="F296:G296"/>
    <mergeCell ref="H296:O296"/>
    <mergeCell ref="B427:O427"/>
    <mergeCell ref="B324:B377"/>
    <mergeCell ref="C297:E300"/>
    <mergeCell ref="F297:G297"/>
    <mergeCell ref="H297:O297"/>
    <mergeCell ref="F298:G298"/>
    <mergeCell ref="H298:O298"/>
    <mergeCell ref="F299:G299"/>
    <mergeCell ref="H299:O299"/>
    <mergeCell ref="F286:G286"/>
    <mergeCell ref="H286:O286"/>
    <mergeCell ref="F287:G287"/>
    <mergeCell ref="H287:O287"/>
    <mergeCell ref="F288:G288"/>
    <mergeCell ref="H288:O288"/>
    <mergeCell ref="D289:E292"/>
    <mergeCell ref="F289:G289"/>
    <mergeCell ref="H289:O289"/>
    <mergeCell ref="F290:G290"/>
    <mergeCell ref="H290:O290"/>
    <mergeCell ref="F291:G291"/>
    <mergeCell ref="H291:O291"/>
    <mergeCell ref="F292:G292"/>
    <mergeCell ref="H292:O292"/>
    <mergeCell ref="C277:C284"/>
    <mergeCell ref="D277:E280"/>
    <mergeCell ref="F277:G277"/>
    <mergeCell ref="H277:O277"/>
    <mergeCell ref="F278:G278"/>
    <mergeCell ref="H278:O278"/>
    <mergeCell ref="F279:G279"/>
    <mergeCell ref="H279:O279"/>
    <mergeCell ref="F280:G280"/>
    <mergeCell ref="H280:O280"/>
    <mergeCell ref="D281:E284"/>
    <mergeCell ref="F281:G281"/>
    <mergeCell ref="H281:O281"/>
    <mergeCell ref="F282:G282"/>
    <mergeCell ref="H282:O282"/>
    <mergeCell ref="F283:G283"/>
    <mergeCell ref="H283:O283"/>
    <mergeCell ref="F284:G284"/>
    <mergeCell ref="H284:O284"/>
    <mergeCell ref="C285:C292"/>
    <mergeCell ref="D285:E288"/>
    <mergeCell ref="F285:G285"/>
    <mergeCell ref="H285:O285"/>
    <mergeCell ref="G43:J43"/>
    <mergeCell ref="G61:H61"/>
    <mergeCell ref="G85:I85"/>
    <mergeCell ref="G86:I86"/>
    <mergeCell ref="J136:O136"/>
    <mergeCell ref="B234:O234"/>
    <mergeCell ref="C235:O235"/>
    <mergeCell ref="B236:O236"/>
    <mergeCell ref="C237:G237"/>
    <mergeCell ref="C238:G238"/>
    <mergeCell ref="C231:E231"/>
    <mergeCell ref="F231:M231"/>
    <mergeCell ref="N231:O231"/>
    <mergeCell ref="C232:E232"/>
    <mergeCell ref="F232:M232"/>
    <mergeCell ref="N232:O232"/>
    <mergeCell ref="C233:E233"/>
    <mergeCell ref="F233:M233"/>
    <mergeCell ref="N233:O233"/>
    <mergeCell ref="C239:G239"/>
    <mergeCell ref="C240:G240"/>
    <mergeCell ref="C250:G250"/>
    <mergeCell ref="C251:G251"/>
    <mergeCell ref="C252:G252"/>
    <mergeCell ref="C254:G254"/>
    <mergeCell ref="B255:O255"/>
    <mergeCell ref="C241:G241"/>
    <mergeCell ref="C244:G244"/>
    <mergeCell ref="C228:E228"/>
    <mergeCell ref="F228:M228"/>
    <mergeCell ref="N228:O228"/>
    <mergeCell ref="C229:E229"/>
    <mergeCell ref="F229:M229"/>
    <mergeCell ref="N229:O229"/>
    <mergeCell ref="C230:E230"/>
    <mergeCell ref="F230:M230"/>
    <mergeCell ref="N230:O230"/>
    <mergeCell ref="C243:G243"/>
    <mergeCell ref="C249:G249"/>
    <mergeCell ref="C247:G247"/>
    <mergeCell ref="C248:G248"/>
    <mergeCell ref="C253:G253"/>
    <mergeCell ref="C242:G242"/>
    <mergeCell ref="C245:G245"/>
    <mergeCell ref="M1:O1"/>
    <mergeCell ref="B4:O4"/>
    <mergeCell ref="B7:O9"/>
    <mergeCell ref="B11:O11"/>
    <mergeCell ref="B12:F13"/>
    <mergeCell ref="H12:O12"/>
    <mergeCell ref="G13:O13"/>
    <mergeCell ref="B14:F15"/>
    <mergeCell ref="H14:I14"/>
    <mergeCell ref="J14:O14"/>
    <mergeCell ref="G15:O15"/>
    <mergeCell ref="J38:K38"/>
    <mergeCell ref="G39:I39"/>
    <mergeCell ref="J39:K39"/>
    <mergeCell ref="G40:I40"/>
    <mergeCell ref="J40:K40"/>
    <mergeCell ref="B16:F17"/>
    <mergeCell ref="G16:H16"/>
    <mergeCell ref="I16:O16"/>
    <mergeCell ref="G17:H17"/>
    <mergeCell ref="I17:O17"/>
    <mergeCell ref="B18:F20"/>
    <mergeCell ref="G18:H18"/>
    <mergeCell ref="I18:O18"/>
    <mergeCell ref="G19:H19"/>
    <mergeCell ref="I19:O19"/>
    <mergeCell ref="G20:H20"/>
    <mergeCell ref="I20:O20"/>
    <mergeCell ref="B41:F41"/>
    <mergeCell ref="G41:O41"/>
    <mergeCell ref="D32:F40"/>
    <mergeCell ref="H33:I33"/>
    <mergeCell ref="K33:L33"/>
    <mergeCell ref="G36:I36"/>
    <mergeCell ref="B42:F42"/>
    <mergeCell ref="G42:O42"/>
    <mergeCell ref="B43:F43"/>
    <mergeCell ref="B21:C40"/>
    <mergeCell ref="D21:F25"/>
    <mergeCell ref="H22:I22"/>
    <mergeCell ref="K22:L22"/>
    <mergeCell ref="D26:F31"/>
    <mergeCell ref="H27:I27"/>
    <mergeCell ref="K27:L27"/>
    <mergeCell ref="H30:I30"/>
    <mergeCell ref="H31:I31"/>
    <mergeCell ref="L31:M31"/>
    <mergeCell ref="J36:K36"/>
    <mergeCell ref="L36:O36"/>
    <mergeCell ref="G37:I37"/>
    <mergeCell ref="J37:K37"/>
    <mergeCell ref="G38:I38"/>
    <mergeCell ref="B44:F44"/>
    <mergeCell ref="B45:F45"/>
    <mergeCell ref="B46:F46"/>
    <mergeCell ref="H46:J46"/>
    <mergeCell ref="L46:O46"/>
    <mergeCell ref="B47:F47"/>
    <mergeCell ref="G47:H47"/>
    <mergeCell ref="I47:K47"/>
    <mergeCell ref="M47:O47"/>
    <mergeCell ref="B48:F48"/>
    <mergeCell ref="B49:F49"/>
    <mergeCell ref="G49:H49"/>
    <mergeCell ref="B51:M51"/>
    <mergeCell ref="B52:F53"/>
    <mergeCell ref="H52:O52"/>
    <mergeCell ref="G53:O53"/>
    <mergeCell ref="B54:F55"/>
    <mergeCell ref="H54:I54"/>
    <mergeCell ref="J54:O54"/>
    <mergeCell ref="G55:O55"/>
    <mergeCell ref="B56:F58"/>
    <mergeCell ref="G56:H56"/>
    <mergeCell ref="I56:O56"/>
    <mergeCell ref="G57:H57"/>
    <mergeCell ref="I57:O57"/>
    <mergeCell ref="G58:H58"/>
    <mergeCell ref="I58:O58"/>
    <mergeCell ref="B59:F59"/>
    <mergeCell ref="G59:H59"/>
    <mergeCell ref="I59:K59"/>
    <mergeCell ref="M59:O59"/>
    <mergeCell ref="B60:F60"/>
    <mergeCell ref="G60:O60"/>
    <mergeCell ref="B61:F61"/>
    <mergeCell ref="B62:F63"/>
    <mergeCell ref="G62:O63"/>
    <mergeCell ref="B65:O65"/>
    <mergeCell ref="B66:F66"/>
    <mergeCell ref="G66:H66"/>
    <mergeCell ref="B67:F67"/>
    <mergeCell ref="B68:F70"/>
    <mergeCell ref="G68:G70"/>
    <mergeCell ref="H68:O70"/>
    <mergeCell ref="B71:F71"/>
    <mergeCell ref="G71:O71"/>
    <mergeCell ref="C80:E80"/>
    <mergeCell ref="F80:G80"/>
    <mergeCell ref="K72:L72"/>
    <mergeCell ref="M72:O72"/>
    <mergeCell ref="H73:O73"/>
    <mergeCell ref="D74:F75"/>
    <mergeCell ref="H74:I74"/>
    <mergeCell ref="K74:L74"/>
    <mergeCell ref="M74:O74"/>
    <mergeCell ref="H75:O75"/>
    <mergeCell ref="B72:C75"/>
    <mergeCell ref="D72:F73"/>
    <mergeCell ref="H72:I72"/>
    <mergeCell ref="C81:E81"/>
    <mergeCell ref="F81:G81"/>
    <mergeCell ref="B82:H82"/>
    <mergeCell ref="B76:O76"/>
    <mergeCell ref="B77:B78"/>
    <mergeCell ref="C77:O78"/>
    <mergeCell ref="B79:O79"/>
    <mergeCell ref="B83:B84"/>
    <mergeCell ref="C83:O84"/>
    <mergeCell ref="C85:E86"/>
    <mergeCell ref="M85:O85"/>
    <mergeCell ref="M86:O86"/>
    <mergeCell ref="B88:M88"/>
    <mergeCell ref="B89:F89"/>
    <mergeCell ref="H89:J89"/>
    <mergeCell ref="B90:F91"/>
    <mergeCell ref="H90:I90"/>
    <mergeCell ref="K90:O92"/>
    <mergeCell ref="H91:I91"/>
    <mergeCell ref="B92:F93"/>
    <mergeCell ref="H93:I93"/>
    <mergeCell ref="K93:L93"/>
    <mergeCell ref="N93:O93"/>
    <mergeCell ref="B94:F94"/>
    <mergeCell ref="G94:J94"/>
    <mergeCell ref="B95:F97"/>
    <mergeCell ref="I96:M96"/>
    <mergeCell ref="B98:F98"/>
    <mergeCell ref="G98:O98"/>
    <mergeCell ref="C99:E112"/>
    <mergeCell ref="N99:O99"/>
    <mergeCell ref="C117:F119"/>
    <mergeCell ref="K117:O117"/>
    <mergeCell ref="K118:O118"/>
    <mergeCell ref="K119:O119"/>
    <mergeCell ref="C120:F121"/>
    <mergeCell ref="G120:G121"/>
    <mergeCell ref="H120:H121"/>
    <mergeCell ref="J120:O120"/>
    <mergeCell ref="J121:O121"/>
    <mergeCell ref="C122:F132"/>
    <mergeCell ref="G123:G132"/>
    <mergeCell ref="H123:H124"/>
    <mergeCell ref="K123:L123"/>
    <mergeCell ref="I124:J124"/>
    <mergeCell ref="L124:M124"/>
    <mergeCell ref="H125:H126"/>
    <mergeCell ref="K125:L125"/>
    <mergeCell ref="I126:J126"/>
    <mergeCell ref="L126:M126"/>
    <mergeCell ref="H127:H132"/>
    <mergeCell ref="I127:I131"/>
    <mergeCell ref="K127:L127"/>
    <mergeCell ref="L131:N131"/>
    <mergeCell ref="I132:J132"/>
    <mergeCell ref="L132:M132"/>
    <mergeCell ref="C133:F135"/>
    <mergeCell ref="H133:J133"/>
    <mergeCell ref="L134:O134"/>
    <mergeCell ref="I135:J135"/>
    <mergeCell ref="C136:F136"/>
    <mergeCell ref="C137:F139"/>
    <mergeCell ref="H137:J137"/>
    <mergeCell ref="L138:O138"/>
    <mergeCell ref="I139:J139"/>
    <mergeCell ref="C140:F140"/>
    <mergeCell ref="G140:O140"/>
    <mergeCell ref="C141:F142"/>
    <mergeCell ref="M141:O141"/>
    <mergeCell ref="L142:O142"/>
    <mergeCell ref="C143:F144"/>
    <mergeCell ref="G143:H143"/>
    <mergeCell ref="K143:L143"/>
    <mergeCell ref="G144:H144"/>
    <mergeCell ref="K144:L144"/>
    <mergeCell ref="C145:F146"/>
    <mergeCell ref="G145:H145"/>
    <mergeCell ref="K145:L145"/>
    <mergeCell ref="G146:H146"/>
    <mergeCell ref="K146:L146"/>
    <mergeCell ref="C147:F149"/>
    <mergeCell ref="G147:H147"/>
    <mergeCell ref="I147:J147"/>
    <mergeCell ref="K147:L147"/>
    <mergeCell ref="M147:O147"/>
    <mergeCell ref="G148:H148"/>
    <mergeCell ref="I148:O148"/>
    <mergeCell ref="G149:H149"/>
    <mergeCell ref="I149:O149"/>
    <mergeCell ref="B150:M150"/>
    <mergeCell ref="B151:F151"/>
    <mergeCell ref="M151:O151"/>
    <mergeCell ref="C152:F153"/>
    <mergeCell ref="G152:H152"/>
    <mergeCell ref="I152:J152"/>
    <mergeCell ref="K152:K153"/>
    <mergeCell ref="L152:L153"/>
    <mergeCell ref="M152:O153"/>
    <mergeCell ref="C154:F154"/>
    <mergeCell ref="M154:O154"/>
    <mergeCell ref="C155:F155"/>
    <mergeCell ref="M155:O155"/>
    <mergeCell ref="C156:F156"/>
    <mergeCell ref="M156:O156"/>
    <mergeCell ref="C157:F157"/>
    <mergeCell ref="M157:O157"/>
    <mergeCell ref="C158:F158"/>
    <mergeCell ref="M158:O158"/>
    <mergeCell ref="C159:F159"/>
    <mergeCell ref="M159:O159"/>
    <mergeCell ref="C160:F160"/>
    <mergeCell ref="M160:O160"/>
    <mergeCell ref="C161:F161"/>
    <mergeCell ref="M161:O161"/>
    <mergeCell ref="C162:F162"/>
    <mergeCell ref="M162:O162"/>
    <mergeCell ref="C163:F163"/>
    <mergeCell ref="M163:O163"/>
    <mergeCell ref="C164:F164"/>
    <mergeCell ref="M164:O164"/>
    <mergeCell ref="C165:F165"/>
    <mergeCell ref="M165:O165"/>
    <mergeCell ref="B166:F166"/>
    <mergeCell ref="M166:O166"/>
    <mergeCell ref="B167:F167"/>
    <mergeCell ref="M167:O167"/>
    <mergeCell ref="C168:F169"/>
    <mergeCell ref="G168:H168"/>
    <mergeCell ref="I168:J168"/>
    <mergeCell ref="K168:K169"/>
    <mergeCell ref="L168:L169"/>
    <mergeCell ref="M168:O169"/>
    <mergeCell ref="C170:F170"/>
    <mergeCell ref="M170:O170"/>
    <mergeCell ref="C171:F171"/>
    <mergeCell ref="M171:O171"/>
    <mergeCell ref="C172:F172"/>
    <mergeCell ref="M172:O172"/>
    <mergeCell ref="C173:F173"/>
    <mergeCell ref="M173:O173"/>
    <mergeCell ref="C174:F174"/>
    <mergeCell ref="M174:O174"/>
    <mergeCell ref="C175:F175"/>
    <mergeCell ref="M175:O175"/>
    <mergeCell ref="C176:F176"/>
    <mergeCell ref="M176:O176"/>
    <mergeCell ref="C177:F177"/>
    <mergeCell ref="M177:O177"/>
    <mergeCell ref="B178:F178"/>
    <mergeCell ref="M178:O178"/>
    <mergeCell ref="C179:F180"/>
    <mergeCell ref="G179:H179"/>
    <mergeCell ref="I179:J179"/>
    <mergeCell ref="K179:K180"/>
    <mergeCell ref="L179:L180"/>
    <mergeCell ref="M179:O180"/>
    <mergeCell ref="C181:F181"/>
    <mergeCell ref="M181:O181"/>
    <mergeCell ref="C182:F182"/>
    <mergeCell ref="M182:O182"/>
    <mergeCell ref="C183:F183"/>
    <mergeCell ref="M183:O183"/>
    <mergeCell ref="C185:F185"/>
    <mergeCell ref="M185:O185"/>
    <mergeCell ref="C186:F186"/>
    <mergeCell ref="M186:O186"/>
    <mergeCell ref="C184:F184"/>
    <mergeCell ref="M184:O184"/>
    <mergeCell ref="C187:F187"/>
    <mergeCell ref="M187:O187"/>
    <mergeCell ref="B188:F188"/>
    <mergeCell ref="G188:O188"/>
    <mergeCell ref="B189:F192"/>
    <mergeCell ref="G189:G190"/>
    <mergeCell ref="H189:J190"/>
    <mergeCell ref="K189:L189"/>
    <mergeCell ref="M189:N189"/>
    <mergeCell ref="O189:O190"/>
    <mergeCell ref="B193:I193"/>
    <mergeCell ref="M193:O193"/>
    <mergeCell ref="B195:B204"/>
    <mergeCell ref="C195:F200"/>
    <mergeCell ref="G195:J198"/>
    <mergeCell ref="L195:N195"/>
    <mergeCell ref="L196:N196"/>
    <mergeCell ref="L197:N197"/>
    <mergeCell ref="L198:N198"/>
    <mergeCell ref="G199:J200"/>
    <mergeCell ref="K199:K200"/>
    <mergeCell ref="L199:L200"/>
    <mergeCell ref="M199:M200"/>
    <mergeCell ref="C201:F204"/>
    <mergeCell ref="G201:J201"/>
    <mergeCell ref="K201:O201"/>
    <mergeCell ref="G202:J202"/>
    <mergeCell ref="K202:O202"/>
    <mergeCell ref="G203:J203"/>
    <mergeCell ref="K203:O203"/>
    <mergeCell ref="G204:J204"/>
    <mergeCell ref="K204:O204"/>
    <mergeCell ref="B206:B217"/>
    <mergeCell ref="C206:E207"/>
    <mergeCell ref="F206:H206"/>
    <mergeCell ref="K206:L206"/>
    <mergeCell ref="M206:O206"/>
    <mergeCell ref="F207:H207"/>
    <mergeCell ref="K207:L207"/>
    <mergeCell ref="M207:O207"/>
    <mergeCell ref="C208:E209"/>
    <mergeCell ref="F208:G208"/>
    <mergeCell ref="H208:I208"/>
    <mergeCell ref="J208:K208"/>
    <mergeCell ref="L208:M208"/>
    <mergeCell ref="N208:O208"/>
    <mergeCell ref="C210:E210"/>
    <mergeCell ref="C211:E211"/>
    <mergeCell ref="C212:C216"/>
    <mergeCell ref="D212:E212"/>
    <mergeCell ref="D213:E213"/>
    <mergeCell ref="D214:E214"/>
    <mergeCell ref="D215:E215"/>
    <mergeCell ref="D216:E216"/>
    <mergeCell ref="C217:E217"/>
    <mergeCell ref="B219:G219"/>
    <mergeCell ref="B220:O220"/>
    <mergeCell ref="C221:O221"/>
    <mergeCell ref="B222:O222"/>
    <mergeCell ref="C223:E223"/>
    <mergeCell ref="F223:M223"/>
    <mergeCell ref="N223:O223"/>
    <mergeCell ref="C224:E224"/>
    <mergeCell ref="F224:M224"/>
    <mergeCell ref="N224:O224"/>
    <mergeCell ref="C225:E225"/>
    <mergeCell ref="F225:M225"/>
    <mergeCell ref="N225:O225"/>
    <mergeCell ref="C226:E226"/>
    <mergeCell ref="F226:M226"/>
    <mergeCell ref="N226:O226"/>
    <mergeCell ref="C227:E227"/>
    <mergeCell ref="F227:M227"/>
    <mergeCell ref="N227:O227"/>
    <mergeCell ref="C246:G246"/>
    <mergeCell ref="C256:G256"/>
    <mergeCell ref="H256:J256"/>
    <mergeCell ref="K256:L256"/>
    <mergeCell ref="C257:G258"/>
    <mergeCell ref="H257:M258"/>
    <mergeCell ref="N257:O258"/>
    <mergeCell ref="C261:G261"/>
    <mergeCell ref="H261:O261"/>
    <mergeCell ref="C259:G260"/>
    <mergeCell ref="H259:O260"/>
    <mergeCell ref="D262:G262"/>
    <mergeCell ref="H262:O262"/>
    <mergeCell ref="D263:G263"/>
    <mergeCell ref="H263:O263"/>
    <mergeCell ref="B264:O264"/>
    <mergeCell ref="C265:G268"/>
    <mergeCell ref="I265:O265"/>
    <mergeCell ref="I266:O266"/>
    <mergeCell ref="I267:O267"/>
    <mergeCell ref="J268:N268"/>
    <mergeCell ref="C269:C276"/>
    <mergeCell ref="D269:E272"/>
    <mergeCell ref="F269:G269"/>
    <mergeCell ref="H269:O269"/>
    <mergeCell ref="F270:G270"/>
    <mergeCell ref="H270:O270"/>
    <mergeCell ref="F271:G271"/>
    <mergeCell ref="H271:O271"/>
    <mergeCell ref="F272:G272"/>
    <mergeCell ref="H272:O272"/>
    <mergeCell ref="D273:E276"/>
    <mergeCell ref="F273:G273"/>
    <mergeCell ref="H273:O273"/>
    <mergeCell ref="F274:G274"/>
    <mergeCell ref="H274:O274"/>
    <mergeCell ref="F275:G275"/>
    <mergeCell ref="H275:O275"/>
    <mergeCell ref="F276:G276"/>
    <mergeCell ref="H276:O276"/>
    <mergeCell ref="F300:G300"/>
    <mergeCell ref="H300:O300"/>
    <mergeCell ref="B302:L302"/>
    <mergeCell ref="B303:E304"/>
    <mergeCell ref="F304:H304"/>
    <mergeCell ref="B305:B323"/>
    <mergeCell ref="C305:G305"/>
    <mergeCell ref="K305:O305"/>
    <mergeCell ref="D306:E306"/>
    <mergeCell ref="F306:G306"/>
    <mergeCell ref="I306:J306"/>
    <mergeCell ref="K306:O306"/>
    <mergeCell ref="D307:E307"/>
    <mergeCell ref="F307:O307"/>
    <mergeCell ref="D308:E310"/>
    <mergeCell ref="F308:F309"/>
    <mergeCell ref="H308:O308"/>
    <mergeCell ref="H309:O309"/>
    <mergeCell ref="F310:G310"/>
    <mergeCell ref="H310:O310"/>
    <mergeCell ref="D311:E311"/>
    <mergeCell ref="F311:G311"/>
    <mergeCell ref="I311:O311"/>
    <mergeCell ref="D312:E312"/>
    <mergeCell ref="F312:O312"/>
    <mergeCell ref="D313:E313"/>
    <mergeCell ref="F313:G313"/>
    <mergeCell ref="I313:O313"/>
    <mergeCell ref="D314:E315"/>
    <mergeCell ref="G314:H314"/>
    <mergeCell ref="J314:K314"/>
    <mergeCell ref="M314:O314"/>
    <mergeCell ref="G315:O315"/>
    <mergeCell ref="D316:E316"/>
    <mergeCell ref="F316:O316"/>
    <mergeCell ref="D317:E321"/>
    <mergeCell ref="G317:H317"/>
    <mergeCell ref="I317:O317"/>
    <mergeCell ref="G318:H318"/>
    <mergeCell ref="I318:O318"/>
    <mergeCell ref="G319:H319"/>
    <mergeCell ref="I319:O319"/>
    <mergeCell ref="G320:O320"/>
    <mergeCell ref="I321:N321"/>
    <mergeCell ref="C322:G322"/>
    <mergeCell ref="H322:O322"/>
    <mergeCell ref="D323:E323"/>
    <mergeCell ref="F323:G323"/>
    <mergeCell ref="K323:O323"/>
    <mergeCell ref="C324:G324"/>
    <mergeCell ref="H324:O324"/>
    <mergeCell ref="D325:E325"/>
    <mergeCell ref="F325:G325"/>
    <mergeCell ref="H325:O325"/>
    <mergeCell ref="D326:E326"/>
    <mergeCell ref="F326:G326"/>
    <mergeCell ref="H326:O326"/>
    <mergeCell ref="F377:O377"/>
    <mergeCell ref="C374:C377"/>
    <mergeCell ref="H374:O374"/>
    <mergeCell ref="D375:E375"/>
    <mergeCell ref="F375:G375"/>
    <mergeCell ref="H375:O375"/>
    <mergeCell ref="D374:E374"/>
    <mergeCell ref="F374:G374"/>
    <mergeCell ref="D376:E376"/>
    <mergeCell ref="F376:G376"/>
    <mergeCell ref="H376:O376"/>
    <mergeCell ref="D377:E377"/>
    <mergeCell ref="G341:H341"/>
    <mergeCell ref="D371:E373"/>
    <mergeCell ref="F371:G373"/>
    <mergeCell ref="H371:O371"/>
    <mergeCell ref="D368:E369"/>
    <mergeCell ref="F368:G369"/>
    <mergeCell ref="H368:O368"/>
    <mergeCell ref="D327:E327"/>
    <mergeCell ref="G330:G331"/>
    <mergeCell ref="C384:E386"/>
    <mergeCell ref="F384:G384"/>
    <mergeCell ref="H384:K384"/>
    <mergeCell ref="L384:O384"/>
    <mergeCell ref="F385:G385"/>
    <mergeCell ref="H385:K385"/>
    <mergeCell ref="L385:O385"/>
    <mergeCell ref="F386:G386"/>
    <mergeCell ref="H386:J386"/>
    <mergeCell ref="L386:N386"/>
    <mergeCell ref="B378:H378"/>
    <mergeCell ref="M378:O378"/>
    <mergeCell ref="C379:O379"/>
    <mergeCell ref="B380:O380"/>
    <mergeCell ref="C381:O381"/>
    <mergeCell ref="B382:O382"/>
    <mergeCell ref="C383:G383"/>
    <mergeCell ref="H383:K383"/>
    <mergeCell ref="L383:O383"/>
    <mergeCell ref="C387:E390"/>
    <mergeCell ref="F387:G387"/>
    <mergeCell ref="H387:J387"/>
    <mergeCell ref="L387:N387"/>
    <mergeCell ref="F388:G388"/>
    <mergeCell ref="F389:G389"/>
    <mergeCell ref="F390:G390"/>
    <mergeCell ref="C391:E392"/>
    <mergeCell ref="F391:G391"/>
    <mergeCell ref="H391:J391"/>
    <mergeCell ref="L391:N391"/>
    <mergeCell ref="F392:G392"/>
    <mergeCell ref="H392:J392"/>
    <mergeCell ref="L392:N392"/>
    <mergeCell ref="C393:G393"/>
    <mergeCell ref="H393:J393"/>
    <mergeCell ref="L393:N393"/>
    <mergeCell ref="D394:G394"/>
    <mergeCell ref="H394:J394"/>
    <mergeCell ref="L394:N394"/>
    <mergeCell ref="D395:G395"/>
    <mergeCell ref="H395:J395"/>
    <mergeCell ref="L395:N395"/>
    <mergeCell ref="D396:D401"/>
    <mergeCell ref="E396:G396"/>
    <mergeCell ref="H396:J396"/>
    <mergeCell ref="L396:N396"/>
    <mergeCell ref="E397:E401"/>
    <mergeCell ref="F397:G397"/>
    <mergeCell ref="H397:J397"/>
    <mergeCell ref="L397:N397"/>
    <mergeCell ref="F398:G398"/>
    <mergeCell ref="H398:J398"/>
    <mergeCell ref="L398:N398"/>
    <mergeCell ref="F399:G399"/>
    <mergeCell ref="H399:J399"/>
    <mergeCell ref="L399:N399"/>
    <mergeCell ref="F400:G400"/>
    <mergeCell ref="H400:J400"/>
    <mergeCell ref="L400:N400"/>
    <mergeCell ref="F401:G401"/>
    <mergeCell ref="H401:J401"/>
    <mergeCell ref="L401:N401"/>
    <mergeCell ref="C402:O404"/>
    <mergeCell ref="B406:L406"/>
    <mergeCell ref="C408:G408"/>
    <mergeCell ref="C409:D414"/>
    <mergeCell ref="E409:G409"/>
    <mergeCell ref="E410:G410"/>
    <mergeCell ref="E411:G411"/>
    <mergeCell ref="E412:G412"/>
    <mergeCell ref="E413:G413"/>
    <mergeCell ref="E414:G414"/>
    <mergeCell ref="C415:D416"/>
    <mergeCell ref="E415:G415"/>
    <mergeCell ref="N415:O415"/>
    <mergeCell ref="E416:G416"/>
    <mergeCell ref="N416:O416"/>
    <mergeCell ref="I418:O418"/>
    <mergeCell ref="H421:J421"/>
    <mergeCell ref="L421:N421"/>
    <mergeCell ref="H422:J422"/>
    <mergeCell ref="L422:N422"/>
    <mergeCell ref="H423:J423"/>
    <mergeCell ref="L423:N423"/>
    <mergeCell ref="H424:J424"/>
    <mergeCell ref="L424:N424"/>
    <mergeCell ref="H425:J425"/>
    <mergeCell ref="L425:N425"/>
    <mergeCell ref="C419:G425"/>
    <mergeCell ref="H419:J419"/>
    <mergeCell ref="L419:O419"/>
    <mergeCell ref="H420:J420"/>
    <mergeCell ref="L420:N420"/>
    <mergeCell ref="B428:B434"/>
    <mergeCell ref="C428:F428"/>
    <mergeCell ref="G428:O428"/>
    <mergeCell ref="C429:F429"/>
    <mergeCell ref="C430:F433"/>
    <mergeCell ref="C434:F434"/>
    <mergeCell ref="B435:B441"/>
    <mergeCell ref="C435:F435"/>
    <mergeCell ref="G435:O435"/>
    <mergeCell ref="C436:F436"/>
    <mergeCell ref="C437:F440"/>
    <mergeCell ref="C441:F441"/>
    <mergeCell ref="G441:O441"/>
    <mergeCell ref="B442:B448"/>
    <mergeCell ref="C442:F442"/>
    <mergeCell ref="G442:O442"/>
    <mergeCell ref="C443:F443"/>
    <mergeCell ref="C444:F447"/>
    <mergeCell ref="C448:F448"/>
    <mergeCell ref="G448:O448"/>
    <mergeCell ref="C457:F457"/>
    <mergeCell ref="G457:O457"/>
    <mergeCell ref="B458:O458"/>
    <mergeCell ref="B449:B455"/>
    <mergeCell ref="C449:F449"/>
    <mergeCell ref="G449:O449"/>
    <mergeCell ref="C450:F450"/>
    <mergeCell ref="H459:I459"/>
    <mergeCell ref="J459:K459"/>
    <mergeCell ref="C451:F454"/>
    <mergeCell ref="C455:F455"/>
    <mergeCell ref="G455:O455"/>
    <mergeCell ref="B456:O456"/>
    <mergeCell ref="B461:M461"/>
    <mergeCell ref="B462:H462"/>
    <mergeCell ref="M462:O462"/>
    <mergeCell ref="C463:O463"/>
    <mergeCell ref="B464:H464"/>
    <mergeCell ref="M464:O464"/>
    <mergeCell ref="C465:F465"/>
    <mergeCell ref="G465:O465"/>
    <mergeCell ref="B466:H466"/>
    <mergeCell ref="M466:O466"/>
    <mergeCell ref="C467:O467"/>
    <mergeCell ref="B468:O468"/>
    <mergeCell ref="C469:E471"/>
    <mergeCell ref="J469:K471"/>
    <mergeCell ref="M469:N469"/>
    <mergeCell ref="M470:N470"/>
    <mergeCell ref="M471:N471"/>
    <mergeCell ref="C472:E474"/>
    <mergeCell ref="J472:K474"/>
    <mergeCell ref="M472:N472"/>
    <mergeCell ref="M473:N473"/>
    <mergeCell ref="M474:N474"/>
    <mergeCell ref="C475:E477"/>
    <mergeCell ref="J475:K475"/>
    <mergeCell ref="M475:N475"/>
    <mergeCell ref="J476:K476"/>
    <mergeCell ref="M476:N476"/>
    <mergeCell ref="M477:N477"/>
    <mergeCell ref="B478:O478"/>
    <mergeCell ref="C479:E487"/>
    <mergeCell ref="F479:G479"/>
    <mergeCell ref="H479:O479"/>
    <mergeCell ref="F480:G480"/>
    <mergeCell ref="H480:O480"/>
    <mergeCell ref="F481:F484"/>
    <mergeCell ref="G481:G482"/>
    <mergeCell ref="I481:O481"/>
    <mergeCell ref="H482:O482"/>
    <mergeCell ref="G483:G484"/>
    <mergeCell ref="I483:J483"/>
    <mergeCell ref="H484:O484"/>
    <mergeCell ref="F485:F487"/>
    <mergeCell ref="H485:O485"/>
    <mergeCell ref="H486:O486"/>
    <mergeCell ref="H487:O487"/>
    <mergeCell ref="G523:I523"/>
    <mergeCell ref="C496:G497"/>
    <mergeCell ref="K496:L496"/>
    <mergeCell ref="N496:O496"/>
    <mergeCell ref="C498:G499"/>
    <mergeCell ref="H498:O499"/>
    <mergeCell ref="F507:N508"/>
    <mergeCell ref="C488:G491"/>
    <mergeCell ref="J489:O489"/>
    <mergeCell ref="J491:O491"/>
    <mergeCell ref="C492:G493"/>
    <mergeCell ref="I493:O493"/>
    <mergeCell ref="C494:G495"/>
    <mergeCell ref="K494:L494"/>
    <mergeCell ref="N494:O494"/>
    <mergeCell ref="F520:N521"/>
    <mergeCell ref="R331:T331"/>
    <mergeCell ref="R335:S335"/>
    <mergeCell ref="R336:S336"/>
    <mergeCell ref="R339:S339"/>
    <mergeCell ref="L329:O329"/>
    <mergeCell ref="R333:S333"/>
    <mergeCell ref="R334:S334"/>
    <mergeCell ref="R338:S338"/>
    <mergeCell ref="R343:S343"/>
    <mergeCell ref="G342:H342"/>
    <mergeCell ref="R351:S351"/>
    <mergeCell ref="G343:H343"/>
    <mergeCell ref="G339:H340"/>
    <mergeCell ref="I340:N340"/>
    <mergeCell ref="R341:S341"/>
    <mergeCell ref="R342:S342"/>
    <mergeCell ref="R345:S345"/>
    <mergeCell ref="R346:S346"/>
    <mergeCell ref="G344:H345"/>
    <mergeCell ref="I345:N345"/>
    <mergeCell ref="G346:H347"/>
    <mergeCell ref="I347:N347"/>
    <mergeCell ref="R353:S353"/>
    <mergeCell ref="G348:H348"/>
    <mergeCell ref="R354:S354"/>
    <mergeCell ref="G352:H352"/>
    <mergeCell ref="R355:S355"/>
    <mergeCell ref="G353:H353"/>
    <mergeCell ref="G349:H350"/>
    <mergeCell ref="I350:N350"/>
    <mergeCell ref="G351:H351"/>
    <mergeCell ref="G354:H354"/>
    <mergeCell ref="G355:H356"/>
    <mergeCell ref="I356:N356"/>
    <mergeCell ref="R348:S348"/>
    <mergeCell ref="R350:S350"/>
    <mergeCell ref="H369:O369"/>
    <mergeCell ref="D370:E370"/>
    <mergeCell ref="F370:G370"/>
    <mergeCell ref="H370:O370"/>
    <mergeCell ref="F367:G367"/>
    <mergeCell ref="C367:E367"/>
    <mergeCell ref="H367:I367"/>
    <mergeCell ref="L367:O367"/>
    <mergeCell ref="G357:H358"/>
    <mergeCell ref="I358:N358"/>
    <mergeCell ref="G361:H362"/>
    <mergeCell ref="I362:N362"/>
    <mergeCell ref="G364:N364"/>
    <mergeCell ref="G365:N365"/>
    <mergeCell ref="G359:H360"/>
    <mergeCell ref="I360:N360"/>
    <mergeCell ref="G363:H363"/>
  </mergeCells>
  <phoneticPr fontId="2"/>
  <dataValidations disablePrompts="1" count="1">
    <dataValidation type="list" allowBlank="1" showInputMessage="1" showErrorMessage="1" sqref="T350:T351 T358:T363 T365:T366 T341:T343 T345:T348 T333:T336 T338:T339 T353:T355 T368" xr:uid="{00000000-0002-0000-0100-000000000000}">
      <formula1>$Y$330:$Y$331</formula1>
    </dataValidation>
  </dataValidations>
  <hyperlinks>
    <hyperlink ref="I20" r:id="rId1" xr:uid="{389781CF-2AE7-4896-8646-1BE74DFC2C80}"/>
    <hyperlink ref="I58" r:id="rId2" xr:uid="{4BCDFF80-2323-462F-A5FB-369C6A7BDBF7}"/>
  </hyperlinks>
  <printOptions horizontalCentered="1"/>
  <pageMargins left="0.59055118110236227" right="0.59055118110236227" top="0.78740157480314965" bottom="0.39370078740157483" header="0.39370078740157483" footer="0.19685039370078741"/>
  <pageSetup paperSize="9" scale="63" fitToHeight="0" orientation="portrait" r:id="rId3"/>
  <headerFooter alignWithMargins="0">
    <oddHeader>&amp;R4CHNI-08201
第11版</oddHeader>
    <oddFooter>&amp;C&amp;P/&amp;N</oddFooter>
  </headerFooter>
  <rowBreaks count="11" manualBreakCount="11">
    <brk id="55" max="14" man="1"/>
    <brk id="106" max="14" man="1"/>
    <brk id="149" max="14" man="1"/>
    <brk id="204" max="14" man="1"/>
    <brk id="235" max="14" man="1"/>
    <brk id="280" max="14" man="1"/>
    <brk id="326" max="14" man="1"/>
    <brk id="375" max="14" man="1"/>
    <brk id="425" max="14" man="1"/>
    <brk id="460" max="14" man="1"/>
    <brk id="499" max="14" man="1"/>
  </rowBreaks>
  <drawing r:id="rId4"/>
  <legacyDrawing r:id="rId5"/>
  <mc:AlternateContent xmlns:mc="http://schemas.openxmlformats.org/markup-compatibility/2006">
    <mc:Choice Requires="x14">
      <controls>
        <mc:AlternateContent xmlns:mc="http://schemas.openxmlformats.org/markup-compatibility/2006">
          <mc:Choice Requires="x14">
            <control shapeId="42372" r:id="rId6" name="Check Box 12">
              <controlPr defaultSize="0" autoFill="0" autoLine="0" autoPict="0">
                <anchor moveWithCells="1">
                  <from>
                    <xdr:col>7</xdr:col>
                    <xdr:colOff>137160</xdr:colOff>
                    <xdr:row>20</xdr:row>
                    <xdr:rowOff>60960</xdr:rowOff>
                  </from>
                  <to>
                    <xdr:col>8</xdr:col>
                    <xdr:colOff>0</xdr:colOff>
                    <xdr:row>20</xdr:row>
                    <xdr:rowOff>251460</xdr:rowOff>
                  </to>
                </anchor>
              </controlPr>
            </control>
          </mc:Choice>
        </mc:AlternateContent>
        <mc:AlternateContent xmlns:mc="http://schemas.openxmlformats.org/markup-compatibility/2006">
          <mc:Choice Requires="x14">
            <control shapeId="42373" r:id="rId7" name="Check Box 13">
              <controlPr defaultSize="0" autoFill="0" autoLine="0" autoPict="0">
                <anchor moveWithCells="1">
                  <from>
                    <xdr:col>8</xdr:col>
                    <xdr:colOff>533400</xdr:colOff>
                    <xdr:row>20</xdr:row>
                    <xdr:rowOff>60960</xdr:rowOff>
                  </from>
                  <to>
                    <xdr:col>9</xdr:col>
                    <xdr:colOff>381000</xdr:colOff>
                    <xdr:row>20</xdr:row>
                    <xdr:rowOff>251460</xdr:rowOff>
                  </to>
                </anchor>
              </controlPr>
            </control>
          </mc:Choice>
        </mc:AlternateContent>
        <mc:AlternateContent xmlns:mc="http://schemas.openxmlformats.org/markup-compatibility/2006">
          <mc:Choice Requires="x14">
            <control shapeId="42374" r:id="rId8" name="Check Box 14">
              <controlPr defaultSize="0" autoFill="0" autoLine="0" autoPict="0">
                <anchor moveWithCells="1">
                  <from>
                    <xdr:col>10</xdr:col>
                    <xdr:colOff>60960</xdr:colOff>
                    <xdr:row>20</xdr:row>
                    <xdr:rowOff>60960</xdr:rowOff>
                  </from>
                  <to>
                    <xdr:col>10</xdr:col>
                    <xdr:colOff>845820</xdr:colOff>
                    <xdr:row>20</xdr:row>
                    <xdr:rowOff>251460</xdr:rowOff>
                  </to>
                </anchor>
              </controlPr>
            </control>
          </mc:Choice>
        </mc:AlternateContent>
        <mc:AlternateContent xmlns:mc="http://schemas.openxmlformats.org/markup-compatibility/2006">
          <mc:Choice Requires="x14">
            <control shapeId="42375" r:id="rId9" name="Check Box 15">
              <controlPr defaultSize="0" autoFill="0" autoLine="0" autoPict="0">
                <anchor moveWithCells="1">
                  <from>
                    <xdr:col>11</xdr:col>
                    <xdr:colOff>457200</xdr:colOff>
                    <xdr:row>20</xdr:row>
                    <xdr:rowOff>60960</xdr:rowOff>
                  </from>
                  <to>
                    <xdr:col>13</xdr:col>
                    <xdr:colOff>0</xdr:colOff>
                    <xdr:row>20</xdr:row>
                    <xdr:rowOff>259080</xdr:rowOff>
                  </to>
                </anchor>
              </controlPr>
            </control>
          </mc:Choice>
        </mc:AlternateContent>
        <mc:AlternateContent xmlns:mc="http://schemas.openxmlformats.org/markup-compatibility/2006">
          <mc:Choice Requires="x14">
            <control shapeId="42377" r:id="rId10" name="Check Box 645">
              <controlPr defaultSize="0" autoFill="0" autoLine="0" autoPict="0">
                <anchor moveWithCells="1">
                  <from>
                    <xdr:col>7</xdr:col>
                    <xdr:colOff>144780</xdr:colOff>
                    <xdr:row>22</xdr:row>
                    <xdr:rowOff>60960</xdr:rowOff>
                  </from>
                  <to>
                    <xdr:col>7</xdr:col>
                    <xdr:colOff>487680</xdr:colOff>
                    <xdr:row>22</xdr:row>
                    <xdr:rowOff>251460</xdr:rowOff>
                  </to>
                </anchor>
              </controlPr>
            </control>
          </mc:Choice>
        </mc:AlternateContent>
        <mc:AlternateContent xmlns:mc="http://schemas.openxmlformats.org/markup-compatibility/2006">
          <mc:Choice Requires="x14">
            <control shapeId="42378" r:id="rId11" name="Check Box 646">
              <controlPr defaultSize="0" autoFill="0" autoLine="0" autoPict="0">
                <anchor moveWithCells="1">
                  <from>
                    <xdr:col>8</xdr:col>
                    <xdr:colOff>525780</xdr:colOff>
                    <xdr:row>22</xdr:row>
                    <xdr:rowOff>60960</xdr:rowOff>
                  </from>
                  <to>
                    <xdr:col>9</xdr:col>
                    <xdr:colOff>0</xdr:colOff>
                    <xdr:row>22</xdr:row>
                    <xdr:rowOff>251460</xdr:rowOff>
                  </to>
                </anchor>
              </controlPr>
            </control>
          </mc:Choice>
        </mc:AlternateContent>
        <mc:AlternateContent xmlns:mc="http://schemas.openxmlformats.org/markup-compatibility/2006">
          <mc:Choice Requires="x14">
            <control shapeId="42381" r:id="rId12" name="Check Box 645">
              <controlPr defaultSize="0" autoFill="0" autoLine="0" autoPict="0">
                <anchor moveWithCells="1">
                  <from>
                    <xdr:col>7</xdr:col>
                    <xdr:colOff>144780</xdr:colOff>
                    <xdr:row>23</xdr:row>
                    <xdr:rowOff>60960</xdr:rowOff>
                  </from>
                  <to>
                    <xdr:col>7</xdr:col>
                    <xdr:colOff>487680</xdr:colOff>
                    <xdr:row>23</xdr:row>
                    <xdr:rowOff>251460</xdr:rowOff>
                  </to>
                </anchor>
              </controlPr>
            </control>
          </mc:Choice>
        </mc:AlternateContent>
        <mc:AlternateContent xmlns:mc="http://schemas.openxmlformats.org/markup-compatibility/2006">
          <mc:Choice Requires="x14">
            <control shapeId="42382" r:id="rId13" name="Check Box 646">
              <controlPr defaultSize="0" autoFill="0" autoLine="0" autoPict="0">
                <anchor moveWithCells="1">
                  <from>
                    <xdr:col>8</xdr:col>
                    <xdr:colOff>525780</xdr:colOff>
                    <xdr:row>23</xdr:row>
                    <xdr:rowOff>60960</xdr:rowOff>
                  </from>
                  <to>
                    <xdr:col>9</xdr:col>
                    <xdr:colOff>0</xdr:colOff>
                    <xdr:row>23</xdr:row>
                    <xdr:rowOff>251460</xdr:rowOff>
                  </to>
                </anchor>
              </controlPr>
            </control>
          </mc:Choice>
        </mc:AlternateContent>
        <mc:AlternateContent xmlns:mc="http://schemas.openxmlformats.org/markup-compatibility/2006">
          <mc:Choice Requires="x14">
            <control shapeId="42383" r:id="rId14" name="Check Box 645">
              <controlPr defaultSize="0" autoFill="0" autoLine="0" autoPict="0">
                <anchor moveWithCells="1">
                  <from>
                    <xdr:col>7</xdr:col>
                    <xdr:colOff>144780</xdr:colOff>
                    <xdr:row>27</xdr:row>
                    <xdr:rowOff>60960</xdr:rowOff>
                  </from>
                  <to>
                    <xdr:col>7</xdr:col>
                    <xdr:colOff>487680</xdr:colOff>
                    <xdr:row>27</xdr:row>
                    <xdr:rowOff>251460</xdr:rowOff>
                  </to>
                </anchor>
              </controlPr>
            </control>
          </mc:Choice>
        </mc:AlternateContent>
        <mc:AlternateContent xmlns:mc="http://schemas.openxmlformats.org/markup-compatibility/2006">
          <mc:Choice Requires="x14">
            <control shapeId="42384" r:id="rId15" name="Check Box 646">
              <controlPr defaultSize="0" autoFill="0" autoLine="0" autoPict="0">
                <anchor moveWithCells="1">
                  <from>
                    <xdr:col>8</xdr:col>
                    <xdr:colOff>525780</xdr:colOff>
                    <xdr:row>27</xdr:row>
                    <xdr:rowOff>60960</xdr:rowOff>
                  </from>
                  <to>
                    <xdr:col>9</xdr:col>
                    <xdr:colOff>0</xdr:colOff>
                    <xdr:row>27</xdr:row>
                    <xdr:rowOff>251460</xdr:rowOff>
                  </to>
                </anchor>
              </controlPr>
            </control>
          </mc:Choice>
        </mc:AlternateContent>
        <mc:AlternateContent xmlns:mc="http://schemas.openxmlformats.org/markup-compatibility/2006">
          <mc:Choice Requires="x14">
            <control shapeId="42385" r:id="rId16" name="Check Box 645">
              <controlPr defaultSize="0" autoFill="0" autoLine="0" autoPict="0">
                <anchor moveWithCells="1">
                  <from>
                    <xdr:col>7</xdr:col>
                    <xdr:colOff>144780</xdr:colOff>
                    <xdr:row>28</xdr:row>
                    <xdr:rowOff>60960</xdr:rowOff>
                  </from>
                  <to>
                    <xdr:col>7</xdr:col>
                    <xdr:colOff>487680</xdr:colOff>
                    <xdr:row>28</xdr:row>
                    <xdr:rowOff>251460</xdr:rowOff>
                  </to>
                </anchor>
              </controlPr>
            </control>
          </mc:Choice>
        </mc:AlternateContent>
        <mc:AlternateContent xmlns:mc="http://schemas.openxmlformats.org/markup-compatibility/2006">
          <mc:Choice Requires="x14">
            <control shapeId="42386" r:id="rId17" name="Check Box 646">
              <controlPr defaultSize="0" autoFill="0" autoLine="0" autoPict="0">
                <anchor moveWithCells="1">
                  <from>
                    <xdr:col>8</xdr:col>
                    <xdr:colOff>525780</xdr:colOff>
                    <xdr:row>28</xdr:row>
                    <xdr:rowOff>60960</xdr:rowOff>
                  </from>
                  <to>
                    <xdr:col>9</xdr:col>
                    <xdr:colOff>0</xdr:colOff>
                    <xdr:row>28</xdr:row>
                    <xdr:rowOff>251460</xdr:rowOff>
                  </to>
                </anchor>
              </controlPr>
            </control>
          </mc:Choice>
        </mc:AlternateContent>
        <mc:AlternateContent xmlns:mc="http://schemas.openxmlformats.org/markup-compatibility/2006">
          <mc:Choice Requires="x14">
            <control shapeId="42387" r:id="rId18" name="Check Box 645">
              <controlPr defaultSize="0" autoFill="0" autoLine="0" autoPict="0">
                <anchor moveWithCells="1">
                  <from>
                    <xdr:col>7</xdr:col>
                    <xdr:colOff>144780</xdr:colOff>
                    <xdr:row>33</xdr:row>
                    <xdr:rowOff>60960</xdr:rowOff>
                  </from>
                  <to>
                    <xdr:col>7</xdr:col>
                    <xdr:colOff>487680</xdr:colOff>
                    <xdr:row>33</xdr:row>
                    <xdr:rowOff>251460</xdr:rowOff>
                  </to>
                </anchor>
              </controlPr>
            </control>
          </mc:Choice>
        </mc:AlternateContent>
        <mc:AlternateContent xmlns:mc="http://schemas.openxmlformats.org/markup-compatibility/2006">
          <mc:Choice Requires="x14">
            <control shapeId="42388" r:id="rId19" name="Check Box 646">
              <controlPr defaultSize="0" autoFill="0" autoLine="0" autoPict="0">
                <anchor moveWithCells="1">
                  <from>
                    <xdr:col>8</xdr:col>
                    <xdr:colOff>525780</xdr:colOff>
                    <xdr:row>33</xdr:row>
                    <xdr:rowOff>60960</xdr:rowOff>
                  </from>
                  <to>
                    <xdr:col>9</xdr:col>
                    <xdr:colOff>0</xdr:colOff>
                    <xdr:row>33</xdr:row>
                    <xdr:rowOff>251460</xdr:rowOff>
                  </to>
                </anchor>
              </controlPr>
            </control>
          </mc:Choice>
        </mc:AlternateContent>
        <mc:AlternateContent xmlns:mc="http://schemas.openxmlformats.org/markup-compatibility/2006">
          <mc:Choice Requires="x14">
            <control shapeId="42389" r:id="rId20" name="Check Box 645">
              <controlPr defaultSize="0" autoFill="0" autoLine="0" autoPict="0">
                <anchor moveWithCells="1">
                  <from>
                    <xdr:col>7</xdr:col>
                    <xdr:colOff>144780</xdr:colOff>
                    <xdr:row>34</xdr:row>
                    <xdr:rowOff>60960</xdr:rowOff>
                  </from>
                  <to>
                    <xdr:col>7</xdr:col>
                    <xdr:colOff>487680</xdr:colOff>
                    <xdr:row>34</xdr:row>
                    <xdr:rowOff>251460</xdr:rowOff>
                  </to>
                </anchor>
              </controlPr>
            </control>
          </mc:Choice>
        </mc:AlternateContent>
        <mc:AlternateContent xmlns:mc="http://schemas.openxmlformats.org/markup-compatibility/2006">
          <mc:Choice Requires="x14">
            <control shapeId="42390" r:id="rId21" name="Check Box 646">
              <controlPr defaultSize="0" autoFill="0" autoLine="0" autoPict="0">
                <anchor moveWithCells="1">
                  <from>
                    <xdr:col>8</xdr:col>
                    <xdr:colOff>525780</xdr:colOff>
                    <xdr:row>34</xdr:row>
                    <xdr:rowOff>60960</xdr:rowOff>
                  </from>
                  <to>
                    <xdr:col>9</xdr:col>
                    <xdr:colOff>0</xdr:colOff>
                    <xdr:row>34</xdr:row>
                    <xdr:rowOff>251460</xdr:rowOff>
                  </to>
                </anchor>
              </controlPr>
            </control>
          </mc:Choice>
        </mc:AlternateContent>
        <mc:AlternateContent xmlns:mc="http://schemas.openxmlformats.org/markup-compatibility/2006">
          <mc:Choice Requires="x14">
            <control shapeId="42391" r:id="rId22" name="Check Box 12">
              <controlPr defaultSize="0" autoFill="0" autoLine="0" autoPict="0">
                <anchor moveWithCells="1">
                  <from>
                    <xdr:col>7</xdr:col>
                    <xdr:colOff>137160</xdr:colOff>
                    <xdr:row>25</xdr:row>
                    <xdr:rowOff>60960</xdr:rowOff>
                  </from>
                  <to>
                    <xdr:col>8</xdr:col>
                    <xdr:colOff>0</xdr:colOff>
                    <xdr:row>25</xdr:row>
                    <xdr:rowOff>251460</xdr:rowOff>
                  </to>
                </anchor>
              </controlPr>
            </control>
          </mc:Choice>
        </mc:AlternateContent>
        <mc:AlternateContent xmlns:mc="http://schemas.openxmlformats.org/markup-compatibility/2006">
          <mc:Choice Requires="x14">
            <control shapeId="42392" r:id="rId23" name="Check Box 13">
              <controlPr defaultSize="0" autoFill="0" autoLine="0" autoPict="0">
                <anchor moveWithCells="1">
                  <from>
                    <xdr:col>8</xdr:col>
                    <xdr:colOff>533400</xdr:colOff>
                    <xdr:row>25</xdr:row>
                    <xdr:rowOff>60960</xdr:rowOff>
                  </from>
                  <to>
                    <xdr:col>9</xdr:col>
                    <xdr:colOff>381000</xdr:colOff>
                    <xdr:row>25</xdr:row>
                    <xdr:rowOff>251460</xdr:rowOff>
                  </to>
                </anchor>
              </controlPr>
            </control>
          </mc:Choice>
        </mc:AlternateContent>
        <mc:AlternateContent xmlns:mc="http://schemas.openxmlformats.org/markup-compatibility/2006">
          <mc:Choice Requires="x14">
            <control shapeId="42393" r:id="rId24" name="Check Box 14">
              <controlPr defaultSize="0" autoFill="0" autoLine="0" autoPict="0">
                <anchor moveWithCells="1">
                  <from>
                    <xdr:col>10</xdr:col>
                    <xdr:colOff>60960</xdr:colOff>
                    <xdr:row>25</xdr:row>
                    <xdr:rowOff>60960</xdr:rowOff>
                  </from>
                  <to>
                    <xdr:col>10</xdr:col>
                    <xdr:colOff>845820</xdr:colOff>
                    <xdr:row>25</xdr:row>
                    <xdr:rowOff>251460</xdr:rowOff>
                  </to>
                </anchor>
              </controlPr>
            </control>
          </mc:Choice>
        </mc:AlternateContent>
        <mc:AlternateContent xmlns:mc="http://schemas.openxmlformats.org/markup-compatibility/2006">
          <mc:Choice Requires="x14">
            <control shapeId="42394" r:id="rId25" name="Check Box 15">
              <controlPr defaultSize="0" autoFill="0" autoLine="0" autoPict="0">
                <anchor moveWithCells="1">
                  <from>
                    <xdr:col>11</xdr:col>
                    <xdr:colOff>457200</xdr:colOff>
                    <xdr:row>25</xdr:row>
                    <xdr:rowOff>60960</xdr:rowOff>
                  </from>
                  <to>
                    <xdr:col>13</xdr:col>
                    <xdr:colOff>0</xdr:colOff>
                    <xdr:row>25</xdr:row>
                    <xdr:rowOff>259080</xdr:rowOff>
                  </to>
                </anchor>
              </controlPr>
            </control>
          </mc:Choice>
        </mc:AlternateContent>
        <mc:AlternateContent xmlns:mc="http://schemas.openxmlformats.org/markup-compatibility/2006">
          <mc:Choice Requires="x14">
            <control shapeId="42396" r:id="rId26" name="Check Box 12">
              <controlPr defaultSize="0" autoFill="0" autoLine="0" autoPict="0">
                <anchor moveWithCells="1">
                  <from>
                    <xdr:col>7</xdr:col>
                    <xdr:colOff>137160</xdr:colOff>
                    <xdr:row>31</xdr:row>
                    <xdr:rowOff>60960</xdr:rowOff>
                  </from>
                  <to>
                    <xdr:col>8</xdr:col>
                    <xdr:colOff>0</xdr:colOff>
                    <xdr:row>31</xdr:row>
                    <xdr:rowOff>251460</xdr:rowOff>
                  </to>
                </anchor>
              </controlPr>
            </control>
          </mc:Choice>
        </mc:AlternateContent>
        <mc:AlternateContent xmlns:mc="http://schemas.openxmlformats.org/markup-compatibility/2006">
          <mc:Choice Requires="x14">
            <control shapeId="42397" r:id="rId27" name="Check Box 13">
              <controlPr defaultSize="0" autoFill="0" autoLine="0" autoPict="0">
                <anchor moveWithCells="1">
                  <from>
                    <xdr:col>8</xdr:col>
                    <xdr:colOff>533400</xdr:colOff>
                    <xdr:row>31</xdr:row>
                    <xdr:rowOff>60960</xdr:rowOff>
                  </from>
                  <to>
                    <xdr:col>9</xdr:col>
                    <xdr:colOff>381000</xdr:colOff>
                    <xdr:row>31</xdr:row>
                    <xdr:rowOff>251460</xdr:rowOff>
                  </to>
                </anchor>
              </controlPr>
            </control>
          </mc:Choice>
        </mc:AlternateContent>
        <mc:AlternateContent xmlns:mc="http://schemas.openxmlformats.org/markup-compatibility/2006">
          <mc:Choice Requires="x14">
            <control shapeId="2" r:id="rId28" name="Check Box 14">
              <controlPr defaultSize="0" autoFill="0" autoLine="0" autoPict="0">
                <anchor moveWithCells="1">
                  <from>
                    <xdr:col>10</xdr:col>
                    <xdr:colOff>60960</xdr:colOff>
                    <xdr:row>31</xdr:row>
                    <xdr:rowOff>60960</xdr:rowOff>
                  </from>
                  <to>
                    <xdr:col>10</xdr:col>
                    <xdr:colOff>845820</xdr:colOff>
                    <xdr:row>31</xdr:row>
                    <xdr:rowOff>251460</xdr:rowOff>
                  </to>
                </anchor>
              </controlPr>
            </control>
          </mc:Choice>
        </mc:AlternateContent>
        <mc:AlternateContent xmlns:mc="http://schemas.openxmlformats.org/markup-compatibility/2006">
          <mc:Choice Requires="x14">
            <control shapeId="42399" r:id="rId29" name="Check Box 15">
              <controlPr defaultSize="0" autoFill="0" autoLine="0" autoPict="0">
                <anchor moveWithCells="1">
                  <from>
                    <xdr:col>11</xdr:col>
                    <xdr:colOff>457200</xdr:colOff>
                    <xdr:row>31</xdr:row>
                    <xdr:rowOff>60960</xdr:rowOff>
                  </from>
                  <to>
                    <xdr:col>13</xdr:col>
                    <xdr:colOff>0</xdr:colOff>
                    <xdr:row>31</xdr:row>
                    <xdr:rowOff>259080</xdr:rowOff>
                  </to>
                </anchor>
              </controlPr>
            </control>
          </mc:Choice>
        </mc:AlternateContent>
        <mc:AlternateContent xmlns:mc="http://schemas.openxmlformats.org/markup-compatibility/2006">
          <mc:Choice Requires="x14">
            <control shapeId="3" r:id="rId30" name="Check Box 194">
              <controlPr defaultSize="0" autoFill="0" autoLine="0" autoPict="0">
                <anchor moveWithCells="1">
                  <from>
                    <xdr:col>10</xdr:col>
                    <xdr:colOff>30480</xdr:colOff>
                    <xdr:row>29</xdr:row>
                    <xdr:rowOff>60960</xdr:rowOff>
                  </from>
                  <to>
                    <xdr:col>10</xdr:col>
                    <xdr:colOff>769620</xdr:colOff>
                    <xdr:row>29</xdr:row>
                    <xdr:rowOff>251460</xdr:rowOff>
                  </to>
                </anchor>
              </controlPr>
            </control>
          </mc:Choice>
        </mc:AlternateContent>
        <mc:AlternateContent xmlns:mc="http://schemas.openxmlformats.org/markup-compatibility/2006">
          <mc:Choice Requires="x14">
            <control shapeId="42401" r:id="rId31" name="Check Box 195">
              <controlPr defaultSize="0" autoFill="0" autoLine="0" autoPict="0">
                <anchor moveWithCells="1">
                  <from>
                    <xdr:col>11</xdr:col>
                    <xdr:colOff>68580</xdr:colOff>
                    <xdr:row>29</xdr:row>
                    <xdr:rowOff>60960</xdr:rowOff>
                  </from>
                  <to>
                    <xdr:col>12</xdr:col>
                    <xdr:colOff>137160</xdr:colOff>
                    <xdr:row>29</xdr:row>
                    <xdr:rowOff>251460</xdr:rowOff>
                  </to>
                </anchor>
              </controlPr>
            </control>
          </mc:Choice>
        </mc:AlternateContent>
        <mc:AlternateContent xmlns:mc="http://schemas.openxmlformats.org/markup-compatibility/2006">
          <mc:Choice Requires="x14">
            <control shapeId="42402" r:id="rId32" name="Check Box 196">
              <controlPr defaultSize="0" autoFill="0" autoLine="0" autoPict="0">
                <anchor moveWithCells="1">
                  <from>
                    <xdr:col>12</xdr:col>
                    <xdr:colOff>304800</xdr:colOff>
                    <xdr:row>29</xdr:row>
                    <xdr:rowOff>60960</xdr:rowOff>
                  </from>
                  <to>
                    <xdr:col>13</xdr:col>
                    <xdr:colOff>0</xdr:colOff>
                    <xdr:row>29</xdr:row>
                    <xdr:rowOff>259080</xdr:rowOff>
                  </to>
                </anchor>
              </controlPr>
            </control>
          </mc:Choice>
        </mc:AlternateContent>
        <mc:AlternateContent xmlns:mc="http://schemas.openxmlformats.org/markup-compatibility/2006">
          <mc:Choice Requires="x14">
            <control shapeId="42403" r:id="rId33" name="Check Box 621">
              <controlPr defaultSize="0" autoFill="0" autoLine="0" autoPict="0">
                <anchor moveWithCells="1">
                  <from>
                    <xdr:col>11</xdr:col>
                    <xdr:colOff>137160</xdr:colOff>
                    <xdr:row>36</xdr:row>
                    <xdr:rowOff>60960</xdr:rowOff>
                  </from>
                  <to>
                    <xdr:col>12</xdr:col>
                    <xdr:colOff>0</xdr:colOff>
                    <xdr:row>36</xdr:row>
                    <xdr:rowOff>251460</xdr:rowOff>
                  </to>
                </anchor>
              </controlPr>
            </control>
          </mc:Choice>
        </mc:AlternateContent>
        <mc:AlternateContent xmlns:mc="http://schemas.openxmlformats.org/markup-compatibility/2006">
          <mc:Choice Requires="x14">
            <control shapeId="42404" r:id="rId34" name="Check Box 622">
              <controlPr defaultSize="0" autoFill="0" autoLine="0" autoPict="0">
                <anchor moveWithCells="1">
                  <from>
                    <xdr:col>12</xdr:col>
                    <xdr:colOff>495300</xdr:colOff>
                    <xdr:row>36</xdr:row>
                    <xdr:rowOff>60960</xdr:rowOff>
                  </from>
                  <to>
                    <xdr:col>13</xdr:col>
                    <xdr:colOff>487680</xdr:colOff>
                    <xdr:row>36</xdr:row>
                    <xdr:rowOff>251460</xdr:rowOff>
                  </to>
                </anchor>
              </controlPr>
            </control>
          </mc:Choice>
        </mc:AlternateContent>
        <mc:AlternateContent xmlns:mc="http://schemas.openxmlformats.org/markup-compatibility/2006">
          <mc:Choice Requires="x14">
            <control shapeId="42405" r:id="rId35" name="Check Box 623">
              <controlPr defaultSize="0" autoFill="0" autoLine="0" autoPict="0">
                <anchor moveWithCells="1">
                  <from>
                    <xdr:col>13</xdr:col>
                    <xdr:colOff>822960</xdr:colOff>
                    <xdr:row>36</xdr:row>
                    <xdr:rowOff>68580</xdr:rowOff>
                  </from>
                  <to>
                    <xdr:col>15</xdr:col>
                    <xdr:colOff>0</xdr:colOff>
                    <xdr:row>36</xdr:row>
                    <xdr:rowOff>251460</xdr:rowOff>
                  </to>
                </anchor>
              </controlPr>
            </control>
          </mc:Choice>
        </mc:AlternateContent>
        <mc:AlternateContent xmlns:mc="http://schemas.openxmlformats.org/markup-compatibility/2006">
          <mc:Choice Requires="x14">
            <control shapeId="42406" r:id="rId36" name="Check Box 621">
              <controlPr defaultSize="0" autoFill="0" autoLine="0" autoPict="0">
                <anchor moveWithCells="1">
                  <from>
                    <xdr:col>11</xdr:col>
                    <xdr:colOff>137160</xdr:colOff>
                    <xdr:row>37</xdr:row>
                    <xdr:rowOff>60960</xdr:rowOff>
                  </from>
                  <to>
                    <xdr:col>12</xdr:col>
                    <xdr:colOff>0</xdr:colOff>
                    <xdr:row>37</xdr:row>
                    <xdr:rowOff>251460</xdr:rowOff>
                  </to>
                </anchor>
              </controlPr>
            </control>
          </mc:Choice>
        </mc:AlternateContent>
        <mc:AlternateContent xmlns:mc="http://schemas.openxmlformats.org/markup-compatibility/2006">
          <mc:Choice Requires="x14">
            <control shapeId="42407" r:id="rId37" name="Check Box 622">
              <controlPr defaultSize="0" autoFill="0" autoLine="0" autoPict="0">
                <anchor moveWithCells="1">
                  <from>
                    <xdr:col>12</xdr:col>
                    <xdr:colOff>495300</xdr:colOff>
                    <xdr:row>37</xdr:row>
                    <xdr:rowOff>60960</xdr:rowOff>
                  </from>
                  <to>
                    <xdr:col>13</xdr:col>
                    <xdr:colOff>487680</xdr:colOff>
                    <xdr:row>37</xdr:row>
                    <xdr:rowOff>251460</xdr:rowOff>
                  </to>
                </anchor>
              </controlPr>
            </control>
          </mc:Choice>
        </mc:AlternateContent>
        <mc:AlternateContent xmlns:mc="http://schemas.openxmlformats.org/markup-compatibility/2006">
          <mc:Choice Requires="x14">
            <control shapeId="42408" r:id="rId38" name="Check Box 623">
              <controlPr defaultSize="0" autoFill="0" autoLine="0" autoPict="0">
                <anchor moveWithCells="1">
                  <from>
                    <xdr:col>13</xdr:col>
                    <xdr:colOff>822960</xdr:colOff>
                    <xdr:row>37</xdr:row>
                    <xdr:rowOff>68580</xdr:rowOff>
                  </from>
                  <to>
                    <xdr:col>15</xdr:col>
                    <xdr:colOff>0</xdr:colOff>
                    <xdr:row>37</xdr:row>
                    <xdr:rowOff>251460</xdr:rowOff>
                  </to>
                </anchor>
              </controlPr>
            </control>
          </mc:Choice>
        </mc:AlternateContent>
        <mc:AlternateContent xmlns:mc="http://schemas.openxmlformats.org/markup-compatibility/2006">
          <mc:Choice Requires="x14">
            <control shapeId="42409" r:id="rId39" name="Check Box 621">
              <controlPr defaultSize="0" autoFill="0" autoLine="0" autoPict="0">
                <anchor moveWithCells="1">
                  <from>
                    <xdr:col>11</xdr:col>
                    <xdr:colOff>137160</xdr:colOff>
                    <xdr:row>38</xdr:row>
                    <xdr:rowOff>60960</xdr:rowOff>
                  </from>
                  <to>
                    <xdr:col>12</xdr:col>
                    <xdr:colOff>0</xdr:colOff>
                    <xdr:row>38</xdr:row>
                    <xdr:rowOff>251460</xdr:rowOff>
                  </to>
                </anchor>
              </controlPr>
            </control>
          </mc:Choice>
        </mc:AlternateContent>
        <mc:AlternateContent xmlns:mc="http://schemas.openxmlformats.org/markup-compatibility/2006">
          <mc:Choice Requires="x14">
            <control shapeId="42410" r:id="rId40" name="Check Box 622">
              <controlPr defaultSize="0" autoFill="0" autoLine="0" autoPict="0">
                <anchor moveWithCells="1">
                  <from>
                    <xdr:col>12</xdr:col>
                    <xdr:colOff>495300</xdr:colOff>
                    <xdr:row>38</xdr:row>
                    <xdr:rowOff>60960</xdr:rowOff>
                  </from>
                  <to>
                    <xdr:col>13</xdr:col>
                    <xdr:colOff>487680</xdr:colOff>
                    <xdr:row>38</xdr:row>
                    <xdr:rowOff>251460</xdr:rowOff>
                  </to>
                </anchor>
              </controlPr>
            </control>
          </mc:Choice>
        </mc:AlternateContent>
        <mc:AlternateContent xmlns:mc="http://schemas.openxmlformats.org/markup-compatibility/2006">
          <mc:Choice Requires="x14">
            <control shapeId="42411" r:id="rId41" name="Check Box 623">
              <controlPr defaultSize="0" autoFill="0" autoLine="0" autoPict="0">
                <anchor moveWithCells="1">
                  <from>
                    <xdr:col>13</xdr:col>
                    <xdr:colOff>822960</xdr:colOff>
                    <xdr:row>38</xdr:row>
                    <xdr:rowOff>68580</xdr:rowOff>
                  </from>
                  <to>
                    <xdr:col>15</xdr:col>
                    <xdr:colOff>0</xdr:colOff>
                    <xdr:row>38</xdr:row>
                    <xdr:rowOff>251460</xdr:rowOff>
                  </to>
                </anchor>
              </controlPr>
            </control>
          </mc:Choice>
        </mc:AlternateContent>
        <mc:AlternateContent xmlns:mc="http://schemas.openxmlformats.org/markup-compatibility/2006">
          <mc:Choice Requires="x14">
            <control shapeId="42412" r:id="rId42" name="Check Box 621">
              <controlPr defaultSize="0" autoFill="0" autoLine="0" autoPict="0">
                <anchor moveWithCells="1">
                  <from>
                    <xdr:col>11</xdr:col>
                    <xdr:colOff>137160</xdr:colOff>
                    <xdr:row>39</xdr:row>
                    <xdr:rowOff>60960</xdr:rowOff>
                  </from>
                  <to>
                    <xdr:col>12</xdr:col>
                    <xdr:colOff>0</xdr:colOff>
                    <xdr:row>39</xdr:row>
                    <xdr:rowOff>251460</xdr:rowOff>
                  </to>
                </anchor>
              </controlPr>
            </control>
          </mc:Choice>
        </mc:AlternateContent>
        <mc:AlternateContent xmlns:mc="http://schemas.openxmlformats.org/markup-compatibility/2006">
          <mc:Choice Requires="x14">
            <control shapeId="42413" r:id="rId43" name="Check Box 622">
              <controlPr defaultSize="0" autoFill="0" autoLine="0" autoPict="0">
                <anchor moveWithCells="1">
                  <from>
                    <xdr:col>12</xdr:col>
                    <xdr:colOff>495300</xdr:colOff>
                    <xdr:row>39</xdr:row>
                    <xdr:rowOff>60960</xdr:rowOff>
                  </from>
                  <to>
                    <xdr:col>13</xdr:col>
                    <xdr:colOff>487680</xdr:colOff>
                    <xdr:row>39</xdr:row>
                    <xdr:rowOff>251460</xdr:rowOff>
                  </to>
                </anchor>
              </controlPr>
            </control>
          </mc:Choice>
        </mc:AlternateContent>
        <mc:AlternateContent xmlns:mc="http://schemas.openxmlformats.org/markup-compatibility/2006">
          <mc:Choice Requires="x14">
            <control shapeId="42414" r:id="rId44" name="Check Box 623">
              <controlPr defaultSize="0" autoFill="0" autoLine="0" autoPict="0">
                <anchor moveWithCells="1">
                  <from>
                    <xdr:col>13</xdr:col>
                    <xdr:colOff>822960</xdr:colOff>
                    <xdr:row>39</xdr:row>
                    <xdr:rowOff>68580</xdr:rowOff>
                  </from>
                  <to>
                    <xdr:col>15</xdr:col>
                    <xdr:colOff>0</xdr:colOff>
                    <xdr:row>39</xdr:row>
                    <xdr:rowOff>251460</xdr:rowOff>
                  </to>
                </anchor>
              </controlPr>
            </control>
          </mc:Choice>
        </mc:AlternateContent>
        <mc:AlternateContent xmlns:mc="http://schemas.openxmlformats.org/markup-compatibility/2006">
          <mc:Choice Requires="x14">
            <control shapeId="42415" r:id="rId45" name="Check Box 5">
              <controlPr defaultSize="0" autoFill="0" autoLine="0" autoPict="0">
                <anchor moveWithCells="1">
                  <from>
                    <xdr:col>6</xdr:col>
                    <xdr:colOff>685800</xdr:colOff>
                    <xdr:row>44</xdr:row>
                    <xdr:rowOff>38100</xdr:rowOff>
                  </from>
                  <to>
                    <xdr:col>9</xdr:col>
                    <xdr:colOff>0</xdr:colOff>
                    <xdr:row>44</xdr:row>
                    <xdr:rowOff>259080</xdr:rowOff>
                  </to>
                </anchor>
              </controlPr>
            </control>
          </mc:Choice>
        </mc:AlternateContent>
        <mc:AlternateContent xmlns:mc="http://schemas.openxmlformats.org/markup-compatibility/2006">
          <mc:Choice Requires="x14">
            <control shapeId="42416" r:id="rId46" name="Check Box 6">
              <controlPr defaultSize="0" autoFill="0" autoLine="0" autoPict="0">
                <anchor moveWithCells="1">
                  <from>
                    <xdr:col>9</xdr:col>
                    <xdr:colOff>708660</xdr:colOff>
                    <xdr:row>44</xdr:row>
                    <xdr:rowOff>38100</xdr:rowOff>
                  </from>
                  <to>
                    <xdr:col>11</xdr:col>
                    <xdr:colOff>419100</xdr:colOff>
                    <xdr:row>44</xdr:row>
                    <xdr:rowOff>274320</xdr:rowOff>
                  </to>
                </anchor>
              </controlPr>
            </control>
          </mc:Choice>
        </mc:AlternateContent>
        <mc:AlternateContent xmlns:mc="http://schemas.openxmlformats.org/markup-compatibility/2006">
          <mc:Choice Requires="x14">
            <control shapeId="42417" r:id="rId47" name="Check Box 7">
              <controlPr defaultSize="0" autoFill="0" autoLine="0" autoPict="0">
                <anchor moveWithCells="1">
                  <from>
                    <xdr:col>12</xdr:col>
                    <xdr:colOff>746760</xdr:colOff>
                    <xdr:row>44</xdr:row>
                    <xdr:rowOff>38100</xdr:rowOff>
                  </from>
                  <to>
                    <xdr:col>14</xdr:col>
                    <xdr:colOff>419100</xdr:colOff>
                    <xdr:row>44</xdr:row>
                    <xdr:rowOff>259080</xdr:rowOff>
                  </to>
                </anchor>
              </controlPr>
            </control>
          </mc:Choice>
        </mc:AlternateContent>
        <mc:AlternateContent xmlns:mc="http://schemas.openxmlformats.org/markup-compatibility/2006">
          <mc:Choice Requires="x14">
            <control shapeId="42418" r:id="rId48" name="Check Box 8">
              <controlPr defaultSize="0" autoFill="0" autoLine="0" autoPict="0">
                <anchor moveWithCells="1">
                  <from>
                    <xdr:col>6</xdr:col>
                    <xdr:colOff>685800</xdr:colOff>
                    <xdr:row>45</xdr:row>
                    <xdr:rowOff>30480</xdr:rowOff>
                  </from>
                  <to>
                    <xdr:col>9</xdr:col>
                    <xdr:colOff>800100</xdr:colOff>
                    <xdr:row>45</xdr:row>
                    <xdr:rowOff>259080</xdr:rowOff>
                  </to>
                </anchor>
              </controlPr>
            </control>
          </mc:Choice>
        </mc:AlternateContent>
        <mc:AlternateContent xmlns:mc="http://schemas.openxmlformats.org/markup-compatibility/2006">
          <mc:Choice Requires="x14">
            <control shapeId="42419" r:id="rId49" name="Check Box 9">
              <controlPr defaultSize="0" autoFill="0" autoLine="0" autoPict="0">
                <anchor moveWithCells="1">
                  <from>
                    <xdr:col>10</xdr:col>
                    <xdr:colOff>716280</xdr:colOff>
                    <xdr:row>45</xdr:row>
                    <xdr:rowOff>30480</xdr:rowOff>
                  </from>
                  <to>
                    <xdr:col>14</xdr:col>
                    <xdr:colOff>487680</xdr:colOff>
                    <xdr:row>45</xdr:row>
                    <xdr:rowOff>259080</xdr:rowOff>
                  </to>
                </anchor>
              </controlPr>
            </control>
          </mc:Choice>
        </mc:AlternateContent>
        <mc:AlternateContent xmlns:mc="http://schemas.openxmlformats.org/markup-compatibility/2006">
          <mc:Choice Requires="x14">
            <control shapeId="42424" r:id="rId50" name="Check Box 565">
              <controlPr defaultSize="0" autoFill="0" autoLine="0" autoPict="0">
                <anchor moveWithCells="1">
                  <from>
                    <xdr:col>6</xdr:col>
                    <xdr:colOff>327660</xdr:colOff>
                    <xdr:row>47</xdr:row>
                    <xdr:rowOff>60960</xdr:rowOff>
                  </from>
                  <to>
                    <xdr:col>8</xdr:col>
                    <xdr:colOff>327660</xdr:colOff>
                    <xdr:row>47</xdr:row>
                    <xdr:rowOff>297180</xdr:rowOff>
                  </to>
                </anchor>
              </controlPr>
            </control>
          </mc:Choice>
        </mc:AlternateContent>
        <mc:AlternateContent xmlns:mc="http://schemas.openxmlformats.org/markup-compatibility/2006">
          <mc:Choice Requires="x14">
            <control shapeId="42425" r:id="rId51" name="Check Box 566">
              <controlPr defaultSize="0" autoFill="0" autoLine="0" autoPict="0">
                <anchor moveWithCells="1">
                  <from>
                    <xdr:col>8</xdr:col>
                    <xdr:colOff>670560</xdr:colOff>
                    <xdr:row>47</xdr:row>
                    <xdr:rowOff>60960</xdr:rowOff>
                  </from>
                  <to>
                    <xdr:col>10</xdr:col>
                    <xdr:colOff>342900</xdr:colOff>
                    <xdr:row>47</xdr:row>
                    <xdr:rowOff>297180</xdr:rowOff>
                  </to>
                </anchor>
              </controlPr>
            </control>
          </mc:Choice>
        </mc:AlternateContent>
        <mc:AlternateContent xmlns:mc="http://schemas.openxmlformats.org/markup-compatibility/2006">
          <mc:Choice Requires="x14">
            <control shapeId="42428" r:id="rId52" name="Check Box 1">
              <controlPr defaultSize="0" autoFill="0" autoLine="0" autoPict="0">
                <anchor moveWithCells="1">
                  <from>
                    <xdr:col>7</xdr:col>
                    <xdr:colOff>906780</xdr:colOff>
                    <xdr:row>66</xdr:row>
                    <xdr:rowOff>60960</xdr:rowOff>
                  </from>
                  <to>
                    <xdr:col>9</xdr:col>
                    <xdr:colOff>289560</xdr:colOff>
                    <xdr:row>66</xdr:row>
                    <xdr:rowOff>297180</xdr:rowOff>
                  </to>
                </anchor>
              </controlPr>
            </control>
          </mc:Choice>
        </mc:AlternateContent>
        <mc:AlternateContent xmlns:mc="http://schemas.openxmlformats.org/markup-compatibility/2006">
          <mc:Choice Requires="x14">
            <control shapeId="42429" r:id="rId53" name="Check Box 2">
              <controlPr defaultSize="0" autoFill="0" autoLine="0" autoPict="0">
                <anchor moveWithCells="1">
                  <from>
                    <xdr:col>9</xdr:col>
                    <xdr:colOff>830580</xdr:colOff>
                    <xdr:row>66</xdr:row>
                    <xdr:rowOff>60960</xdr:rowOff>
                  </from>
                  <to>
                    <xdr:col>11</xdr:col>
                    <xdr:colOff>487680</xdr:colOff>
                    <xdr:row>66</xdr:row>
                    <xdr:rowOff>297180</xdr:rowOff>
                  </to>
                </anchor>
              </controlPr>
            </control>
          </mc:Choice>
        </mc:AlternateContent>
        <mc:AlternateContent xmlns:mc="http://schemas.openxmlformats.org/markup-compatibility/2006">
          <mc:Choice Requires="x14">
            <control shapeId="42430" r:id="rId54" name="Check Box 3">
              <controlPr defaultSize="0" autoFill="0" autoLine="0" autoPict="0">
                <anchor moveWithCells="1">
                  <from>
                    <xdr:col>11</xdr:col>
                    <xdr:colOff>899160</xdr:colOff>
                    <xdr:row>66</xdr:row>
                    <xdr:rowOff>60960</xdr:rowOff>
                  </from>
                  <to>
                    <xdr:col>13</xdr:col>
                    <xdr:colOff>137160</xdr:colOff>
                    <xdr:row>66</xdr:row>
                    <xdr:rowOff>297180</xdr:rowOff>
                  </to>
                </anchor>
              </controlPr>
            </control>
          </mc:Choice>
        </mc:AlternateContent>
        <mc:AlternateContent xmlns:mc="http://schemas.openxmlformats.org/markup-compatibility/2006">
          <mc:Choice Requires="x14">
            <control shapeId="42431" r:id="rId55" name="Check Box 4">
              <controlPr defaultSize="0" autoFill="0" autoLine="0" autoPict="0">
                <anchor moveWithCells="1">
                  <from>
                    <xdr:col>6</xdr:col>
                    <xdr:colOff>327660</xdr:colOff>
                    <xdr:row>66</xdr:row>
                    <xdr:rowOff>60960</xdr:rowOff>
                  </from>
                  <to>
                    <xdr:col>7</xdr:col>
                    <xdr:colOff>518160</xdr:colOff>
                    <xdr:row>66</xdr:row>
                    <xdr:rowOff>297180</xdr:rowOff>
                  </to>
                </anchor>
              </controlPr>
            </control>
          </mc:Choice>
        </mc:AlternateContent>
        <mc:AlternateContent xmlns:mc="http://schemas.openxmlformats.org/markup-compatibility/2006">
          <mc:Choice Requires="x14">
            <control shapeId="42432" r:id="rId56" name="Check Box 567">
              <controlPr defaultSize="0" autoFill="0" autoLine="0" autoPict="0">
                <anchor moveWithCells="1">
                  <from>
                    <xdr:col>6</xdr:col>
                    <xdr:colOff>327660</xdr:colOff>
                    <xdr:row>68</xdr:row>
                    <xdr:rowOff>38100</xdr:rowOff>
                  </from>
                  <to>
                    <xdr:col>6</xdr:col>
                    <xdr:colOff>640080</xdr:colOff>
                    <xdr:row>68</xdr:row>
                    <xdr:rowOff>274320</xdr:rowOff>
                  </to>
                </anchor>
              </controlPr>
            </control>
          </mc:Choice>
        </mc:AlternateContent>
        <mc:AlternateContent xmlns:mc="http://schemas.openxmlformats.org/markup-compatibility/2006">
          <mc:Choice Requires="x14">
            <control shapeId="42433" r:id="rId57" name="Check Box 548">
              <controlPr defaultSize="0" autoFill="0" autoLine="0" autoPict="0">
                <anchor moveWithCells="1">
                  <from>
                    <xdr:col>7</xdr:col>
                    <xdr:colOff>213360</xdr:colOff>
                    <xdr:row>91</xdr:row>
                    <xdr:rowOff>68580</xdr:rowOff>
                  </from>
                  <to>
                    <xdr:col>7</xdr:col>
                    <xdr:colOff>533400</xdr:colOff>
                    <xdr:row>91</xdr:row>
                    <xdr:rowOff>259080</xdr:rowOff>
                  </to>
                </anchor>
              </controlPr>
            </control>
          </mc:Choice>
        </mc:AlternateContent>
        <mc:AlternateContent xmlns:mc="http://schemas.openxmlformats.org/markup-compatibility/2006">
          <mc:Choice Requires="x14">
            <control shapeId="42434" r:id="rId58" name="Check Box 549">
              <controlPr defaultSize="0" autoFill="0" autoLine="0" autoPict="0">
                <anchor moveWithCells="1">
                  <from>
                    <xdr:col>8</xdr:col>
                    <xdr:colOff>60960</xdr:colOff>
                    <xdr:row>91</xdr:row>
                    <xdr:rowOff>68580</xdr:rowOff>
                  </from>
                  <to>
                    <xdr:col>8</xdr:col>
                    <xdr:colOff>419100</xdr:colOff>
                    <xdr:row>91</xdr:row>
                    <xdr:rowOff>259080</xdr:rowOff>
                  </to>
                </anchor>
              </controlPr>
            </control>
          </mc:Choice>
        </mc:AlternateContent>
        <mc:AlternateContent xmlns:mc="http://schemas.openxmlformats.org/markup-compatibility/2006">
          <mc:Choice Requires="x14">
            <control shapeId="42435" r:id="rId59" name="Check Box 550">
              <controlPr defaultSize="0" autoFill="0" autoLine="0" autoPict="0">
                <anchor moveWithCells="1">
                  <from>
                    <xdr:col>6</xdr:col>
                    <xdr:colOff>327660</xdr:colOff>
                    <xdr:row>94</xdr:row>
                    <xdr:rowOff>60960</xdr:rowOff>
                  </from>
                  <to>
                    <xdr:col>8</xdr:col>
                    <xdr:colOff>609600</xdr:colOff>
                    <xdr:row>94</xdr:row>
                    <xdr:rowOff>297180</xdr:rowOff>
                  </to>
                </anchor>
              </controlPr>
            </control>
          </mc:Choice>
        </mc:AlternateContent>
        <mc:AlternateContent xmlns:mc="http://schemas.openxmlformats.org/markup-compatibility/2006">
          <mc:Choice Requires="x14">
            <control shapeId="42436" r:id="rId60" name="Check Box 551">
              <controlPr defaultSize="0" autoFill="0" autoLine="0" autoPict="0">
                <anchor moveWithCells="1">
                  <from>
                    <xdr:col>6</xdr:col>
                    <xdr:colOff>327660</xdr:colOff>
                    <xdr:row>95</xdr:row>
                    <xdr:rowOff>60960</xdr:rowOff>
                  </from>
                  <to>
                    <xdr:col>8</xdr:col>
                    <xdr:colOff>609600</xdr:colOff>
                    <xdr:row>95</xdr:row>
                    <xdr:rowOff>297180</xdr:rowOff>
                  </to>
                </anchor>
              </controlPr>
            </control>
          </mc:Choice>
        </mc:AlternateContent>
        <mc:AlternateContent xmlns:mc="http://schemas.openxmlformats.org/markup-compatibility/2006">
          <mc:Choice Requires="x14">
            <control shapeId="42437" r:id="rId61" name="Check Box 552">
              <controlPr defaultSize="0" autoFill="0" autoLine="0" autoPict="0">
                <anchor moveWithCells="1">
                  <from>
                    <xdr:col>6</xdr:col>
                    <xdr:colOff>327660</xdr:colOff>
                    <xdr:row>96</xdr:row>
                    <xdr:rowOff>68580</xdr:rowOff>
                  </from>
                  <to>
                    <xdr:col>8</xdr:col>
                    <xdr:colOff>609600</xdr:colOff>
                    <xdr:row>96</xdr:row>
                    <xdr:rowOff>297180</xdr:rowOff>
                  </to>
                </anchor>
              </controlPr>
            </control>
          </mc:Choice>
        </mc:AlternateContent>
        <mc:AlternateContent xmlns:mc="http://schemas.openxmlformats.org/markup-compatibility/2006">
          <mc:Choice Requires="x14">
            <control shapeId="42438" r:id="rId62" name="Check Box 19">
              <controlPr defaultSize="0" autoFill="0" autoLine="0" autoPict="0">
                <anchor moveWithCells="1">
                  <from>
                    <xdr:col>10</xdr:col>
                    <xdr:colOff>38100</xdr:colOff>
                    <xdr:row>99</xdr:row>
                    <xdr:rowOff>60960</xdr:rowOff>
                  </from>
                  <to>
                    <xdr:col>10</xdr:col>
                    <xdr:colOff>441960</xdr:colOff>
                    <xdr:row>99</xdr:row>
                    <xdr:rowOff>251460</xdr:rowOff>
                  </to>
                </anchor>
              </controlPr>
            </control>
          </mc:Choice>
        </mc:AlternateContent>
        <mc:AlternateContent xmlns:mc="http://schemas.openxmlformats.org/markup-compatibility/2006">
          <mc:Choice Requires="x14">
            <control shapeId="42439" r:id="rId63" name="Check Box 20">
              <controlPr defaultSize="0" autoFill="0" autoLine="0" autoPict="0">
                <anchor moveWithCells="1">
                  <from>
                    <xdr:col>10</xdr:col>
                    <xdr:colOff>480060</xdr:colOff>
                    <xdr:row>99</xdr:row>
                    <xdr:rowOff>60960</xdr:rowOff>
                  </from>
                  <to>
                    <xdr:col>11</xdr:col>
                    <xdr:colOff>0</xdr:colOff>
                    <xdr:row>99</xdr:row>
                    <xdr:rowOff>251460</xdr:rowOff>
                  </to>
                </anchor>
              </controlPr>
            </control>
          </mc:Choice>
        </mc:AlternateContent>
        <mc:AlternateContent xmlns:mc="http://schemas.openxmlformats.org/markup-compatibility/2006">
          <mc:Choice Requires="x14">
            <control shapeId="42440" r:id="rId64" name="Check Box 21">
              <controlPr defaultSize="0" autoFill="0" autoLine="0" autoPict="0">
                <anchor moveWithCells="1">
                  <from>
                    <xdr:col>10</xdr:col>
                    <xdr:colOff>38100</xdr:colOff>
                    <xdr:row>100</xdr:row>
                    <xdr:rowOff>60960</xdr:rowOff>
                  </from>
                  <to>
                    <xdr:col>10</xdr:col>
                    <xdr:colOff>441960</xdr:colOff>
                    <xdr:row>100</xdr:row>
                    <xdr:rowOff>251460</xdr:rowOff>
                  </to>
                </anchor>
              </controlPr>
            </control>
          </mc:Choice>
        </mc:AlternateContent>
        <mc:AlternateContent xmlns:mc="http://schemas.openxmlformats.org/markup-compatibility/2006">
          <mc:Choice Requires="x14">
            <control shapeId="42441" r:id="rId65" name="Check Box 22">
              <controlPr defaultSize="0" autoFill="0" autoLine="0" autoPict="0">
                <anchor moveWithCells="1">
                  <from>
                    <xdr:col>10</xdr:col>
                    <xdr:colOff>480060</xdr:colOff>
                    <xdr:row>100</xdr:row>
                    <xdr:rowOff>60960</xdr:rowOff>
                  </from>
                  <to>
                    <xdr:col>11</xdr:col>
                    <xdr:colOff>0</xdr:colOff>
                    <xdr:row>100</xdr:row>
                    <xdr:rowOff>251460</xdr:rowOff>
                  </to>
                </anchor>
              </controlPr>
            </control>
          </mc:Choice>
        </mc:AlternateContent>
        <mc:AlternateContent xmlns:mc="http://schemas.openxmlformats.org/markup-compatibility/2006">
          <mc:Choice Requires="x14">
            <control shapeId="42442" r:id="rId66" name="Check Box 23">
              <controlPr defaultSize="0" autoFill="0" autoLine="0" autoPict="0">
                <anchor moveWithCells="1">
                  <from>
                    <xdr:col>10</xdr:col>
                    <xdr:colOff>38100</xdr:colOff>
                    <xdr:row>101</xdr:row>
                    <xdr:rowOff>38100</xdr:rowOff>
                  </from>
                  <to>
                    <xdr:col>10</xdr:col>
                    <xdr:colOff>441960</xdr:colOff>
                    <xdr:row>101</xdr:row>
                    <xdr:rowOff>228600</xdr:rowOff>
                  </to>
                </anchor>
              </controlPr>
            </control>
          </mc:Choice>
        </mc:AlternateContent>
        <mc:AlternateContent xmlns:mc="http://schemas.openxmlformats.org/markup-compatibility/2006">
          <mc:Choice Requires="x14">
            <control shapeId="42443" r:id="rId67" name="Check Box 24">
              <controlPr defaultSize="0" autoFill="0" autoLine="0" autoPict="0">
                <anchor moveWithCells="1">
                  <from>
                    <xdr:col>10</xdr:col>
                    <xdr:colOff>480060</xdr:colOff>
                    <xdr:row>101</xdr:row>
                    <xdr:rowOff>38100</xdr:rowOff>
                  </from>
                  <to>
                    <xdr:col>11</xdr:col>
                    <xdr:colOff>0</xdr:colOff>
                    <xdr:row>101</xdr:row>
                    <xdr:rowOff>228600</xdr:rowOff>
                  </to>
                </anchor>
              </controlPr>
            </control>
          </mc:Choice>
        </mc:AlternateContent>
        <mc:AlternateContent xmlns:mc="http://schemas.openxmlformats.org/markup-compatibility/2006">
          <mc:Choice Requires="x14">
            <control shapeId="42444" r:id="rId68" name="Check Box 25">
              <controlPr defaultSize="0" autoFill="0" autoLine="0" autoPict="0">
                <anchor moveWithCells="1">
                  <from>
                    <xdr:col>10</xdr:col>
                    <xdr:colOff>38100</xdr:colOff>
                    <xdr:row>102</xdr:row>
                    <xdr:rowOff>38100</xdr:rowOff>
                  </from>
                  <to>
                    <xdr:col>10</xdr:col>
                    <xdr:colOff>441960</xdr:colOff>
                    <xdr:row>102</xdr:row>
                    <xdr:rowOff>228600</xdr:rowOff>
                  </to>
                </anchor>
              </controlPr>
            </control>
          </mc:Choice>
        </mc:AlternateContent>
        <mc:AlternateContent xmlns:mc="http://schemas.openxmlformats.org/markup-compatibility/2006">
          <mc:Choice Requires="x14">
            <control shapeId="42445" r:id="rId69" name="Check Box 26">
              <controlPr defaultSize="0" autoFill="0" autoLine="0" autoPict="0">
                <anchor moveWithCells="1">
                  <from>
                    <xdr:col>10</xdr:col>
                    <xdr:colOff>480060</xdr:colOff>
                    <xdr:row>102</xdr:row>
                    <xdr:rowOff>38100</xdr:rowOff>
                  </from>
                  <to>
                    <xdr:col>11</xdr:col>
                    <xdr:colOff>0</xdr:colOff>
                    <xdr:row>102</xdr:row>
                    <xdr:rowOff>228600</xdr:rowOff>
                  </to>
                </anchor>
              </controlPr>
            </control>
          </mc:Choice>
        </mc:AlternateContent>
        <mc:AlternateContent xmlns:mc="http://schemas.openxmlformats.org/markup-compatibility/2006">
          <mc:Choice Requires="x14">
            <control shapeId="42446" r:id="rId70" name="Check Box 27">
              <controlPr defaultSize="0" autoFill="0" autoLine="0" autoPict="0">
                <anchor moveWithCells="1">
                  <from>
                    <xdr:col>10</xdr:col>
                    <xdr:colOff>38100</xdr:colOff>
                    <xdr:row>103</xdr:row>
                    <xdr:rowOff>38100</xdr:rowOff>
                  </from>
                  <to>
                    <xdr:col>10</xdr:col>
                    <xdr:colOff>441960</xdr:colOff>
                    <xdr:row>103</xdr:row>
                    <xdr:rowOff>228600</xdr:rowOff>
                  </to>
                </anchor>
              </controlPr>
            </control>
          </mc:Choice>
        </mc:AlternateContent>
        <mc:AlternateContent xmlns:mc="http://schemas.openxmlformats.org/markup-compatibility/2006">
          <mc:Choice Requires="x14">
            <control shapeId="42447" r:id="rId71" name="Check Box 28">
              <controlPr defaultSize="0" autoFill="0" autoLine="0" autoPict="0">
                <anchor moveWithCells="1">
                  <from>
                    <xdr:col>10</xdr:col>
                    <xdr:colOff>480060</xdr:colOff>
                    <xdr:row>103</xdr:row>
                    <xdr:rowOff>38100</xdr:rowOff>
                  </from>
                  <to>
                    <xdr:col>11</xdr:col>
                    <xdr:colOff>0</xdr:colOff>
                    <xdr:row>103</xdr:row>
                    <xdr:rowOff>228600</xdr:rowOff>
                  </to>
                </anchor>
              </controlPr>
            </control>
          </mc:Choice>
        </mc:AlternateContent>
        <mc:AlternateContent xmlns:mc="http://schemas.openxmlformats.org/markup-compatibility/2006">
          <mc:Choice Requires="x14">
            <control shapeId="42448" r:id="rId72" name="Check Box 29">
              <controlPr defaultSize="0" autoFill="0" autoLine="0" autoPict="0">
                <anchor moveWithCells="1">
                  <from>
                    <xdr:col>10</xdr:col>
                    <xdr:colOff>38100</xdr:colOff>
                    <xdr:row>104</xdr:row>
                    <xdr:rowOff>38100</xdr:rowOff>
                  </from>
                  <to>
                    <xdr:col>10</xdr:col>
                    <xdr:colOff>441960</xdr:colOff>
                    <xdr:row>104</xdr:row>
                    <xdr:rowOff>228600</xdr:rowOff>
                  </to>
                </anchor>
              </controlPr>
            </control>
          </mc:Choice>
        </mc:AlternateContent>
        <mc:AlternateContent xmlns:mc="http://schemas.openxmlformats.org/markup-compatibility/2006">
          <mc:Choice Requires="x14">
            <control shapeId="42449" r:id="rId73" name="Check Box 30">
              <controlPr defaultSize="0" autoFill="0" autoLine="0" autoPict="0">
                <anchor moveWithCells="1">
                  <from>
                    <xdr:col>10</xdr:col>
                    <xdr:colOff>480060</xdr:colOff>
                    <xdr:row>104</xdr:row>
                    <xdr:rowOff>38100</xdr:rowOff>
                  </from>
                  <to>
                    <xdr:col>11</xdr:col>
                    <xdr:colOff>0</xdr:colOff>
                    <xdr:row>104</xdr:row>
                    <xdr:rowOff>228600</xdr:rowOff>
                  </to>
                </anchor>
              </controlPr>
            </control>
          </mc:Choice>
        </mc:AlternateContent>
        <mc:AlternateContent xmlns:mc="http://schemas.openxmlformats.org/markup-compatibility/2006">
          <mc:Choice Requires="x14">
            <control shapeId="42450" r:id="rId74" name="Check Box 31">
              <controlPr defaultSize="0" autoFill="0" autoLine="0" autoPict="0">
                <anchor moveWithCells="1">
                  <from>
                    <xdr:col>10</xdr:col>
                    <xdr:colOff>38100</xdr:colOff>
                    <xdr:row>105</xdr:row>
                    <xdr:rowOff>38100</xdr:rowOff>
                  </from>
                  <to>
                    <xdr:col>10</xdr:col>
                    <xdr:colOff>441960</xdr:colOff>
                    <xdr:row>105</xdr:row>
                    <xdr:rowOff>228600</xdr:rowOff>
                  </to>
                </anchor>
              </controlPr>
            </control>
          </mc:Choice>
        </mc:AlternateContent>
        <mc:AlternateContent xmlns:mc="http://schemas.openxmlformats.org/markup-compatibility/2006">
          <mc:Choice Requires="x14">
            <control shapeId="42451" r:id="rId75" name="Check Box 32">
              <controlPr defaultSize="0" autoFill="0" autoLine="0" autoPict="0">
                <anchor moveWithCells="1">
                  <from>
                    <xdr:col>10</xdr:col>
                    <xdr:colOff>480060</xdr:colOff>
                    <xdr:row>105</xdr:row>
                    <xdr:rowOff>38100</xdr:rowOff>
                  </from>
                  <to>
                    <xdr:col>11</xdr:col>
                    <xdr:colOff>0</xdr:colOff>
                    <xdr:row>105</xdr:row>
                    <xdr:rowOff>228600</xdr:rowOff>
                  </to>
                </anchor>
              </controlPr>
            </control>
          </mc:Choice>
        </mc:AlternateContent>
        <mc:AlternateContent xmlns:mc="http://schemas.openxmlformats.org/markup-compatibility/2006">
          <mc:Choice Requires="x14">
            <control shapeId="42452" r:id="rId76" name="Check Box 33">
              <controlPr defaultSize="0" autoFill="0" autoLine="0" autoPict="0">
                <anchor moveWithCells="1">
                  <from>
                    <xdr:col>10</xdr:col>
                    <xdr:colOff>38100</xdr:colOff>
                    <xdr:row>106</xdr:row>
                    <xdr:rowOff>38100</xdr:rowOff>
                  </from>
                  <to>
                    <xdr:col>10</xdr:col>
                    <xdr:colOff>441960</xdr:colOff>
                    <xdr:row>106</xdr:row>
                    <xdr:rowOff>251460</xdr:rowOff>
                  </to>
                </anchor>
              </controlPr>
            </control>
          </mc:Choice>
        </mc:AlternateContent>
        <mc:AlternateContent xmlns:mc="http://schemas.openxmlformats.org/markup-compatibility/2006">
          <mc:Choice Requires="x14">
            <control shapeId="42453" r:id="rId77" name="Check Box 34">
              <controlPr defaultSize="0" autoFill="0" autoLine="0" autoPict="0">
                <anchor moveWithCells="1">
                  <from>
                    <xdr:col>10</xdr:col>
                    <xdr:colOff>480060</xdr:colOff>
                    <xdr:row>106</xdr:row>
                    <xdr:rowOff>38100</xdr:rowOff>
                  </from>
                  <to>
                    <xdr:col>11</xdr:col>
                    <xdr:colOff>0</xdr:colOff>
                    <xdr:row>106</xdr:row>
                    <xdr:rowOff>251460</xdr:rowOff>
                  </to>
                </anchor>
              </controlPr>
            </control>
          </mc:Choice>
        </mc:AlternateContent>
        <mc:AlternateContent xmlns:mc="http://schemas.openxmlformats.org/markup-compatibility/2006">
          <mc:Choice Requires="x14">
            <control shapeId="42454" r:id="rId78" name="Check Box 35">
              <controlPr defaultSize="0" autoFill="0" autoLine="0" autoPict="0">
                <anchor moveWithCells="1">
                  <from>
                    <xdr:col>10</xdr:col>
                    <xdr:colOff>38100</xdr:colOff>
                    <xdr:row>110</xdr:row>
                    <xdr:rowOff>38100</xdr:rowOff>
                  </from>
                  <to>
                    <xdr:col>10</xdr:col>
                    <xdr:colOff>441960</xdr:colOff>
                    <xdr:row>110</xdr:row>
                    <xdr:rowOff>251460</xdr:rowOff>
                  </to>
                </anchor>
              </controlPr>
            </control>
          </mc:Choice>
        </mc:AlternateContent>
        <mc:AlternateContent xmlns:mc="http://schemas.openxmlformats.org/markup-compatibility/2006">
          <mc:Choice Requires="x14">
            <control shapeId="42455" r:id="rId79" name="Check Box 36">
              <controlPr defaultSize="0" autoFill="0" autoLine="0" autoPict="0">
                <anchor moveWithCells="1">
                  <from>
                    <xdr:col>10</xdr:col>
                    <xdr:colOff>480060</xdr:colOff>
                    <xdr:row>110</xdr:row>
                    <xdr:rowOff>38100</xdr:rowOff>
                  </from>
                  <to>
                    <xdr:col>11</xdr:col>
                    <xdr:colOff>0</xdr:colOff>
                    <xdr:row>110</xdr:row>
                    <xdr:rowOff>251460</xdr:rowOff>
                  </to>
                </anchor>
              </controlPr>
            </control>
          </mc:Choice>
        </mc:AlternateContent>
        <mc:AlternateContent xmlns:mc="http://schemas.openxmlformats.org/markup-compatibility/2006">
          <mc:Choice Requires="x14">
            <control shapeId="42456" r:id="rId80" name="Check Box 37">
              <controlPr defaultSize="0" autoFill="0" autoLine="0" autoPict="0">
                <anchor moveWithCells="1">
                  <from>
                    <xdr:col>10</xdr:col>
                    <xdr:colOff>38100</xdr:colOff>
                    <xdr:row>111</xdr:row>
                    <xdr:rowOff>60960</xdr:rowOff>
                  </from>
                  <to>
                    <xdr:col>10</xdr:col>
                    <xdr:colOff>441960</xdr:colOff>
                    <xdr:row>111</xdr:row>
                    <xdr:rowOff>251460</xdr:rowOff>
                  </to>
                </anchor>
              </controlPr>
            </control>
          </mc:Choice>
        </mc:AlternateContent>
        <mc:AlternateContent xmlns:mc="http://schemas.openxmlformats.org/markup-compatibility/2006">
          <mc:Choice Requires="x14">
            <control shapeId="42457" r:id="rId81" name="Check Box 38">
              <controlPr defaultSize="0" autoFill="0" autoLine="0" autoPict="0">
                <anchor moveWithCells="1">
                  <from>
                    <xdr:col>10</xdr:col>
                    <xdr:colOff>480060</xdr:colOff>
                    <xdr:row>111</xdr:row>
                    <xdr:rowOff>60960</xdr:rowOff>
                  </from>
                  <to>
                    <xdr:col>11</xdr:col>
                    <xdr:colOff>0</xdr:colOff>
                    <xdr:row>111</xdr:row>
                    <xdr:rowOff>251460</xdr:rowOff>
                  </to>
                </anchor>
              </controlPr>
            </control>
          </mc:Choice>
        </mc:AlternateContent>
        <mc:AlternateContent xmlns:mc="http://schemas.openxmlformats.org/markup-compatibility/2006">
          <mc:Choice Requires="x14">
            <control shapeId="42458" r:id="rId82" name="Check Box 211">
              <controlPr defaultSize="0" autoFill="0" autoLine="0" autoPict="0">
                <anchor moveWithCells="1">
                  <from>
                    <xdr:col>11</xdr:col>
                    <xdr:colOff>38100</xdr:colOff>
                    <xdr:row>99</xdr:row>
                    <xdr:rowOff>60960</xdr:rowOff>
                  </from>
                  <to>
                    <xdr:col>11</xdr:col>
                    <xdr:colOff>441960</xdr:colOff>
                    <xdr:row>99</xdr:row>
                    <xdr:rowOff>251460</xdr:rowOff>
                  </to>
                </anchor>
              </controlPr>
            </control>
          </mc:Choice>
        </mc:AlternateContent>
        <mc:AlternateContent xmlns:mc="http://schemas.openxmlformats.org/markup-compatibility/2006">
          <mc:Choice Requires="x14">
            <control shapeId="42459" r:id="rId83" name="Check Box 212">
              <controlPr defaultSize="0" autoFill="0" autoLine="0" autoPict="0">
                <anchor moveWithCells="1">
                  <from>
                    <xdr:col>11</xdr:col>
                    <xdr:colOff>480060</xdr:colOff>
                    <xdr:row>99</xdr:row>
                    <xdr:rowOff>60960</xdr:rowOff>
                  </from>
                  <to>
                    <xdr:col>12</xdr:col>
                    <xdr:colOff>0</xdr:colOff>
                    <xdr:row>99</xdr:row>
                    <xdr:rowOff>251460</xdr:rowOff>
                  </to>
                </anchor>
              </controlPr>
            </control>
          </mc:Choice>
        </mc:AlternateContent>
        <mc:AlternateContent xmlns:mc="http://schemas.openxmlformats.org/markup-compatibility/2006">
          <mc:Choice Requires="x14">
            <control shapeId="42460" r:id="rId84" name="Check Box 213">
              <controlPr defaultSize="0" autoFill="0" autoLine="0" autoPict="0">
                <anchor moveWithCells="1">
                  <from>
                    <xdr:col>11</xdr:col>
                    <xdr:colOff>38100</xdr:colOff>
                    <xdr:row>100</xdr:row>
                    <xdr:rowOff>60960</xdr:rowOff>
                  </from>
                  <to>
                    <xdr:col>11</xdr:col>
                    <xdr:colOff>441960</xdr:colOff>
                    <xdr:row>100</xdr:row>
                    <xdr:rowOff>251460</xdr:rowOff>
                  </to>
                </anchor>
              </controlPr>
            </control>
          </mc:Choice>
        </mc:AlternateContent>
        <mc:AlternateContent xmlns:mc="http://schemas.openxmlformats.org/markup-compatibility/2006">
          <mc:Choice Requires="x14">
            <control shapeId="42461" r:id="rId85" name="Check Box 214">
              <controlPr defaultSize="0" autoFill="0" autoLine="0" autoPict="0">
                <anchor moveWithCells="1">
                  <from>
                    <xdr:col>11</xdr:col>
                    <xdr:colOff>480060</xdr:colOff>
                    <xdr:row>100</xdr:row>
                    <xdr:rowOff>60960</xdr:rowOff>
                  </from>
                  <to>
                    <xdr:col>12</xdr:col>
                    <xdr:colOff>0</xdr:colOff>
                    <xdr:row>100</xdr:row>
                    <xdr:rowOff>251460</xdr:rowOff>
                  </to>
                </anchor>
              </controlPr>
            </control>
          </mc:Choice>
        </mc:AlternateContent>
        <mc:AlternateContent xmlns:mc="http://schemas.openxmlformats.org/markup-compatibility/2006">
          <mc:Choice Requires="x14">
            <control shapeId="42462" r:id="rId86" name="Check Box 215">
              <controlPr defaultSize="0" autoFill="0" autoLine="0" autoPict="0">
                <anchor moveWithCells="1">
                  <from>
                    <xdr:col>11</xdr:col>
                    <xdr:colOff>38100</xdr:colOff>
                    <xdr:row>101</xdr:row>
                    <xdr:rowOff>38100</xdr:rowOff>
                  </from>
                  <to>
                    <xdr:col>11</xdr:col>
                    <xdr:colOff>441960</xdr:colOff>
                    <xdr:row>101</xdr:row>
                    <xdr:rowOff>228600</xdr:rowOff>
                  </to>
                </anchor>
              </controlPr>
            </control>
          </mc:Choice>
        </mc:AlternateContent>
        <mc:AlternateContent xmlns:mc="http://schemas.openxmlformats.org/markup-compatibility/2006">
          <mc:Choice Requires="x14">
            <control shapeId="42463" r:id="rId87" name="Check Box 216">
              <controlPr defaultSize="0" autoFill="0" autoLine="0" autoPict="0">
                <anchor moveWithCells="1">
                  <from>
                    <xdr:col>11</xdr:col>
                    <xdr:colOff>480060</xdr:colOff>
                    <xdr:row>101</xdr:row>
                    <xdr:rowOff>38100</xdr:rowOff>
                  </from>
                  <to>
                    <xdr:col>12</xdr:col>
                    <xdr:colOff>0</xdr:colOff>
                    <xdr:row>101</xdr:row>
                    <xdr:rowOff>228600</xdr:rowOff>
                  </to>
                </anchor>
              </controlPr>
            </control>
          </mc:Choice>
        </mc:AlternateContent>
        <mc:AlternateContent xmlns:mc="http://schemas.openxmlformats.org/markup-compatibility/2006">
          <mc:Choice Requires="x14">
            <control shapeId="42464" r:id="rId88" name="Check Box 217">
              <controlPr defaultSize="0" autoFill="0" autoLine="0" autoPict="0">
                <anchor moveWithCells="1">
                  <from>
                    <xdr:col>11</xdr:col>
                    <xdr:colOff>38100</xdr:colOff>
                    <xdr:row>102</xdr:row>
                    <xdr:rowOff>38100</xdr:rowOff>
                  </from>
                  <to>
                    <xdr:col>11</xdr:col>
                    <xdr:colOff>441960</xdr:colOff>
                    <xdr:row>102</xdr:row>
                    <xdr:rowOff>228600</xdr:rowOff>
                  </to>
                </anchor>
              </controlPr>
            </control>
          </mc:Choice>
        </mc:AlternateContent>
        <mc:AlternateContent xmlns:mc="http://schemas.openxmlformats.org/markup-compatibility/2006">
          <mc:Choice Requires="x14">
            <control shapeId="42465" r:id="rId89" name="Check Box 218">
              <controlPr defaultSize="0" autoFill="0" autoLine="0" autoPict="0">
                <anchor moveWithCells="1">
                  <from>
                    <xdr:col>11</xdr:col>
                    <xdr:colOff>480060</xdr:colOff>
                    <xdr:row>102</xdr:row>
                    <xdr:rowOff>38100</xdr:rowOff>
                  </from>
                  <to>
                    <xdr:col>12</xdr:col>
                    <xdr:colOff>0</xdr:colOff>
                    <xdr:row>102</xdr:row>
                    <xdr:rowOff>228600</xdr:rowOff>
                  </to>
                </anchor>
              </controlPr>
            </control>
          </mc:Choice>
        </mc:AlternateContent>
        <mc:AlternateContent xmlns:mc="http://schemas.openxmlformats.org/markup-compatibility/2006">
          <mc:Choice Requires="x14">
            <control shapeId="42466" r:id="rId90" name="Check Box 219">
              <controlPr defaultSize="0" autoFill="0" autoLine="0" autoPict="0">
                <anchor moveWithCells="1">
                  <from>
                    <xdr:col>11</xdr:col>
                    <xdr:colOff>38100</xdr:colOff>
                    <xdr:row>103</xdr:row>
                    <xdr:rowOff>38100</xdr:rowOff>
                  </from>
                  <to>
                    <xdr:col>11</xdr:col>
                    <xdr:colOff>441960</xdr:colOff>
                    <xdr:row>103</xdr:row>
                    <xdr:rowOff>228600</xdr:rowOff>
                  </to>
                </anchor>
              </controlPr>
            </control>
          </mc:Choice>
        </mc:AlternateContent>
        <mc:AlternateContent xmlns:mc="http://schemas.openxmlformats.org/markup-compatibility/2006">
          <mc:Choice Requires="x14">
            <control shapeId="42467" r:id="rId91" name="Check Box 220">
              <controlPr defaultSize="0" autoFill="0" autoLine="0" autoPict="0">
                <anchor moveWithCells="1">
                  <from>
                    <xdr:col>11</xdr:col>
                    <xdr:colOff>480060</xdr:colOff>
                    <xdr:row>103</xdr:row>
                    <xdr:rowOff>38100</xdr:rowOff>
                  </from>
                  <to>
                    <xdr:col>12</xdr:col>
                    <xdr:colOff>0</xdr:colOff>
                    <xdr:row>103</xdr:row>
                    <xdr:rowOff>228600</xdr:rowOff>
                  </to>
                </anchor>
              </controlPr>
            </control>
          </mc:Choice>
        </mc:AlternateContent>
        <mc:AlternateContent xmlns:mc="http://schemas.openxmlformats.org/markup-compatibility/2006">
          <mc:Choice Requires="x14">
            <control shapeId="42468" r:id="rId92" name="Check Box 221">
              <controlPr defaultSize="0" autoFill="0" autoLine="0" autoPict="0">
                <anchor moveWithCells="1">
                  <from>
                    <xdr:col>11</xdr:col>
                    <xdr:colOff>38100</xdr:colOff>
                    <xdr:row>104</xdr:row>
                    <xdr:rowOff>38100</xdr:rowOff>
                  </from>
                  <to>
                    <xdr:col>11</xdr:col>
                    <xdr:colOff>441960</xdr:colOff>
                    <xdr:row>104</xdr:row>
                    <xdr:rowOff>228600</xdr:rowOff>
                  </to>
                </anchor>
              </controlPr>
            </control>
          </mc:Choice>
        </mc:AlternateContent>
        <mc:AlternateContent xmlns:mc="http://schemas.openxmlformats.org/markup-compatibility/2006">
          <mc:Choice Requires="x14">
            <control shapeId="42469" r:id="rId93" name="Check Box 222">
              <controlPr defaultSize="0" autoFill="0" autoLine="0" autoPict="0">
                <anchor moveWithCells="1">
                  <from>
                    <xdr:col>11</xdr:col>
                    <xdr:colOff>480060</xdr:colOff>
                    <xdr:row>104</xdr:row>
                    <xdr:rowOff>38100</xdr:rowOff>
                  </from>
                  <to>
                    <xdr:col>12</xdr:col>
                    <xdr:colOff>0</xdr:colOff>
                    <xdr:row>104</xdr:row>
                    <xdr:rowOff>228600</xdr:rowOff>
                  </to>
                </anchor>
              </controlPr>
            </control>
          </mc:Choice>
        </mc:AlternateContent>
        <mc:AlternateContent xmlns:mc="http://schemas.openxmlformats.org/markup-compatibility/2006">
          <mc:Choice Requires="x14">
            <control shapeId="42470" r:id="rId94" name="Check Box 223">
              <controlPr defaultSize="0" autoFill="0" autoLine="0" autoPict="0">
                <anchor moveWithCells="1">
                  <from>
                    <xdr:col>11</xdr:col>
                    <xdr:colOff>38100</xdr:colOff>
                    <xdr:row>105</xdr:row>
                    <xdr:rowOff>38100</xdr:rowOff>
                  </from>
                  <to>
                    <xdr:col>11</xdr:col>
                    <xdr:colOff>441960</xdr:colOff>
                    <xdr:row>105</xdr:row>
                    <xdr:rowOff>228600</xdr:rowOff>
                  </to>
                </anchor>
              </controlPr>
            </control>
          </mc:Choice>
        </mc:AlternateContent>
        <mc:AlternateContent xmlns:mc="http://schemas.openxmlformats.org/markup-compatibility/2006">
          <mc:Choice Requires="x14">
            <control shapeId="42471" r:id="rId95" name="Check Box 224">
              <controlPr defaultSize="0" autoFill="0" autoLine="0" autoPict="0">
                <anchor moveWithCells="1">
                  <from>
                    <xdr:col>11</xdr:col>
                    <xdr:colOff>480060</xdr:colOff>
                    <xdr:row>105</xdr:row>
                    <xdr:rowOff>38100</xdr:rowOff>
                  </from>
                  <to>
                    <xdr:col>12</xdr:col>
                    <xdr:colOff>0</xdr:colOff>
                    <xdr:row>105</xdr:row>
                    <xdr:rowOff>228600</xdr:rowOff>
                  </to>
                </anchor>
              </controlPr>
            </control>
          </mc:Choice>
        </mc:AlternateContent>
        <mc:AlternateContent xmlns:mc="http://schemas.openxmlformats.org/markup-compatibility/2006">
          <mc:Choice Requires="x14">
            <control shapeId="42472" r:id="rId96" name="Check Box 225">
              <controlPr defaultSize="0" autoFill="0" autoLine="0" autoPict="0">
                <anchor moveWithCells="1">
                  <from>
                    <xdr:col>11</xdr:col>
                    <xdr:colOff>38100</xdr:colOff>
                    <xdr:row>106</xdr:row>
                    <xdr:rowOff>38100</xdr:rowOff>
                  </from>
                  <to>
                    <xdr:col>11</xdr:col>
                    <xdr:colOff>441960</xdr:colOff>
                    <xdr:row>106</xdr:row>
                    <xdr:rowOff>251460</xdr:rowOff>
                  </to>
                </anchor>
              </controlPr>
            </control>
          </mc:Choice>
        </mc:AlternateContent>
        <mc:AlternateContent xmlns:mc="http://schemas.openxmlformats.org/markup-compatibility/2006">
          <mc:Choice Requires="x14">
            <control shapeId="42473" r:id="rId97" name="Check Box 226">
              <controlPr defaultSize="0" autoFill="0" autoLine="0" autoPict="0">
                <anchor moveWithCells="1">
                  <from>
                    <xdr:col>11</xdr:col>
                    <xdr:colOff>480060</xdr:colOff>
                    <xdr:row>106</xdr:row>
                    <xdr:rowOff>38100</xdr:rowOff>
                  </from>
                  <to>
                    <xdr:col>12</xdr:col>
                    <xdr:colOff>0</xdr:colOff>
                    <xdr:row>106</xdr:row>
                    <xdr:rowOff>251460</xdr:rowOff>
                  </to>
                </anchor>
              </controlPr>
            </control>
          </mc:Choice>
        </mc:AlternateContent>
        <mc:AlternateContent xmlns:mc="http://schemas.openxmlformats.org/markup-compatibility/2006">
          <mc:Choice Requires="x14">
            <control shapeId="42474" r:id="rId98" name="Check Box 227">
              <controlPr defaultSize="0" autoFill="0" autoLine="0" autoPict="0">
                <anchor moveWithCells="1">
                  <from>
                    <xdr:col>11</xdr:col>
                    <xdr:colOff>38100</xdr:colOff>
                    <xdr:row>110</xdr:row>
                    <xdr:rowOff>38100</xdr:rowOff>
                  </from>
                  <to>
                    <xdr:col>11</xdr:col>
                    <xdr:colOff>441960</xdr:colOff>
                    <xdr:row>110</xdr:row>
                    <xdr:rowOff>251460</xdr:rowOff>
                  </to>
                </anchor>
              </controlPr>
            </control>
          </mc:Choice>
        </mc:AlternateContent>
        <mc:AlternateContent xmlns:mc="http://schemas.openxmlformats.org/markup-compatibility/2006">
          <mc:Choice Requires="x14">
            <control shapeId="42475" r:id="rId99" name="Check Box 228">
              <controlPr defaultSize="0" autoFill="0" autoLine="0" autoPict="0">
                <anchor moveWithCells="1">
                  <from>
                    <xdr:col>11</xdr:col>
                    <xdr:colOff>480060</xdr:colOff>
                    <xdr:row>110</xdr:row>
                    <xdr:rowOff>38100</xdr:rowOff>
                  </from>
                  <to>
                    <xdr:col>12</xdr:col>
                    <xdr:colOff>0</xdr:colOff>
                    <xdr:row>110</xdr:row>
                    <xdr:rowOff>251460</xdr:rowOff>
                  </to>
                </anchor>
              </controlPr>
            </control>
          </mc:Choice>
        </mc:AlternateContent>
        <mc:AlternateContent xmlns:mc="http://schemas.openxmlformats.org/markup-compatibility/2006">
          <mc:Choice Requires="x14">
            <control shapeId="42476" r:id="rId100" name="Check Box 229">
              <controlPr defaultSize="0" autoFill="0" autoLine="0" autoPict="0">
                <anchor moveWithCells="1">
                  <from>
                    <xdr:col>11</xdr:col>
                    <xdr:colOff>38100</xdr:colOff>
                    <xdr:row>111</xdr:row>
                    <xdr:rowOff>60960</xdr:rowOff>
                  </from>
                  <to>
                    <xdr:col>11</xdr:col>
                    <xdr:colOff>441960</xdr:colOff>
                    <xdr:row>111</xdr:row>
                    <xdr:rowOff>251460</xdr:rowOff>
                  </to>
                </anchor>
              </controlPr>
            </control>
          </mc:Choice>
        </mc:AlternateContent>
        <mc:AlternateContent xmlns:mc="http://schemas.openxmlformats.org/markup-compatibility/2006">
          <mc:Choice Requires="x14">
            <control shapeId="42477" r:id="rId101" name="Check Box 230">
              <controlPr defaultSize="0" autoFill="0" autoLine="0" autoPict="0">
                <anchor moveWithCells="1">
                  <from>
                    <xdr:col>11</xdr:col>
                    <xdr:colOff>480060</xdr:colOff>
                    <xdr:row>111</xdr:row>
                    <xdr:rowOff>60960</xdr:rowOff>
                  </from>
                  <to>
                    <xdr:col>12</xdr:col>
                    <xdr:colOff>0</xdr:colOff>
                    <xdr:row>111</xdr:row>
                    <xdr:rowOff>251460</xdr:rowOff>
                  </to>
                </anchor>
              </controlPr>
            </control>
          </mc:Choice>
        </mc:AlternateContent>
        <mc:AlternateContent xmlns:mc="http://schemas.openxmlformats.org/markup-compatibility/2006">
          <mc:Choice Requires="x14">
            <control shapeId="42478" r:id="rId102" name="Check Box 231">
              <controlPr defaultSize="0" autoFill="0" autoLine="0" autoPict="0">
                <anchor moveWithCells="1">
                  <from>
                    <xdr:col>12</xdr:col>
                    <xdr:colOff>38100</xdr:colOff>
                    <xdr:row>99</xdr:row>
                    <xdr:rowOff>60960</xdr:rowOff>
                  </from>
                  <to>
                    <xdr:col>12</xdr:col>
                    <xdr:colOff>441960</xdr:colOff>
                    <xdr:row>99</xdr:row>
                    <xdr:rowOff>251460</xdr:rowOff>
                  </to>
                </anchor>
              </controlPr>
            </control>
          </mc:Choice>
        </mc:AlternateContent>
        <mc:AlternateContent xmlns:mc="http://schemas.openxmlformats.org/markup-compatibility/2006">
          <mc:Choice Requires="x14">
            <control shapeId="42479" r:id="rId103" name="Check Box 232">
              <controlPr defaultSize="0" autoFill="0" autoLine="0" autoPict="0">
                <anchor moveWithCells="1">
                  <from>
                    <xdr:col>12</xdr:col>
                    <xdr:colOff>480060</xdr:colOff>
                    <xdr:row>99</xdr:row>
                    <xdr:rowOff>60960</xdr:rowOff>
                  </from>
                  <to>
                    <xdr:col>13</xdr:col>
                    <xdr:colOff>0</xdr:colOff>
                    <xdr:row>99</xdr:row>
                    <xdr:rowOff>251460</xdr:rowOff>
                  </to>
                </anchor>
              </controlPr>
            </control>
          </mc:Choice>
        </mc:AlternateContent>
        <mc:AlternateContent xmlns:mc="http://schemas.openxmlformats.org/markup-compatibility/2006">
          <mc:Choice Requires="x14">
            <control shapeId="42480" r:id="rId104" name="Check Box 233">
              <controlPr defaultSize="0" autoFill="0" autoLine="0" autoPict="0">
                <anchor moveWithCells="1">
                  <from>
                    <xdr:col>12</xdr:col>
                    <xdr:colOff>38100</xdr:colOff>
                    <xdr:row>100</xdr:row>
                    <xdr:rowOff>60960</xdr:rowOff>
                  </from>
                  <to>
                    <xdr:col>12</xdr:col>
                    <xdr:colOff>441960</xdr:colOff>
                    <xdr:row>100</xdr:row>
                    <xdr:rowOff>251460</xdr:rowOff>
                  </to>
                </anchor>
              </controlPr>
            </control>
          </mc:Choice>
        </mc:AlternateContent>
        <mc:AlternateContent xmlns:mc="http://schemas.openxmlformats.org/markup-compatibility/2006">
          <mc:Choice Requires="x14">
            <control shapeId="42481" r:id="rId105" name="Check Box 234">
              <controlPr defaultSize="0" autoFill="0" autoLine="0" autoPict="0">
                <anchor moveWithCells="1">
                  <from>
                    <xdr:col>12</xdr:col>
                    <xdr:colOff>480060</xdr:colOff>
                    <xdr:row>100</xdr:row>
                    <xdr:rowOff>60960</xdr:rowOff>
                  </from>
                  <to>
                    <xdr:col>13</xdr:col>
                    <xdr:colOff>0</xdr:colOff>
                    <xdr:row>100</xdr:row>
                    <xdr:rowOff>251460</xdr:rowOff>
                  </to>
                </anchor>
              </controlPr>
            </control>
          </mc:Choice>
        </mc:AlternateContent>
        <mc:AlternateContent xmlns:mc="http://schemas.openxmlformats.org/markup-compatibility/2006">
          <mc:Choice Requires="x14">
            <control shapeId="42482" r:id="rId106" name="Check Box 235">
              <controlPr defaultSize="0" autoFill="0" autoLine="0" autoPict="0">
                <anchor moveWithCells="1">
                  <from>
                    <xdr:col>12</xdr:col>
                    <xdr:colOff>38100</xdr:colOff>
                    <xdr:row>101</xdr:row>
                    <xdr:rowOff>38100</xdr:rowOff>
                  </from>
                  <to>
                    <xdr:col>12</xdr:col>
                    <xdr:colOff>441960</xdr:colOff>
                    <xdr:row>101</xdr:row>
                    <xdr:rowOff>228600</xdr:rowOff>
                  </to>
                </anchor>
              </controlPr>
            </control>
          </mc:Choice>
        </mc:AlternateContent>
        <mc:AlternateContent xmlns:mc="http://schemas.openxmlformats.org/markup-compatibility/2006">
          <mc:Choice Requires="x14">
            <control shapeId="42483" r:id="rId107" name="Check Box 236">
              <controlPr defaultSize="0" autoFill="0" autoLine="0" autoPict="0">
                <anchor moveWithCells="1">
                  <from>
                    <xdr:col>12</xdr:col>
                    <xdr:colOff>480060</xdr:colOff>
                    <xdr:row>101</xdr:row>
                    <xdr:rowOff>38100</xdr:rowOff>
                  </from>
                  <to>
                    <xdr:col>13</xdr:col>
                    <xdr:colOff>0</xdr:colOff>
                    <xdr:row>101</xdr:row>
                    <xdr:rowOff>228600</xdr:rowOff>
                  </to>
                </anchor>
              </controlPr>
            </control>
          </mc:Choice>
        </mc:AlternateContent>
        <mc:AlternateContent xmlns:mc="http://schemas.openxmlformats.org/markup-compatibility/2006">
          <mc:Choice Requires="x14">
            <control shapeId="42484" r:id="rId108" name="Check Box 237">
              <controlPr defaultSize="0" autoFill="0" autoLine="0" autoPict="0">
                <anchor moveWithCells="1">
                  <from>
                    <xdr:col>12</xdr:col>
                    <xdr:colOff>38100</xdr:colOff>
                    <xdr:row>102</xdr:row>
                    <xdr:rowOff>38100</xdr:rowOff>
                  </from>
                  <to>
                    <xdr:col>12</xdr:col>
                    <xdr:colOff>441960</xdr:colOff>
                    <xdr:row>102</xdr:row>
                    <xdr:rowOff>228600</xdr:rowOff>
                  </to>
                </anchor>
              </controlPr>
            </control>
          </mc:Choice>
        </mc:AlternateContent>
        <mc:AlternateContent xmlns:mc="http://schemas.openxmlformats.org/markup-compatibility/2006">
          <mc:Choice Requires="x14">
            <control shapeId="42485" r:id="rId109" name="Check Box 238">
              <controlPr defaultSize="0" autoFill="0" autoLine="0" autoPict="0">
                <anchor moveWithCells="1">
                  <from>
                    <xdr:col>12</xdr:col>
                    <xdr:colOff>480060</xdr:colOff>
                    <xdr:row>102</xdr:row>
                    <xdr:rowOff>38100</xdr:rowOff>
                  </from>
                  <to>
                    <xdr:col>13</xdr:col>
                    <xdr:colOff>0</xdr:colOff>
                    <xdr:row>102</xdr:row>
                    <xdr:rowOff>228600</xdr:rowOff>
                  </to>
                </anchor>
              </controlPr>
            </control>
          </mc:Choice>
        </mc:AlternateContent>
        <mc:AlternateContent xmlns:mc="http://schemas.openxmlformats.org/markup-compatibility/2006">
          <mc:Choice Requires="x14">
            <control shapeId="42486" r:id="rId110" name="Check Box 239">
              <controlPr defaultSize="0" autoFill="0" autoLine="0" autoPict="0">
                <anchor moveWithCells="1">
                  <from>
                    <xdr:col>12</xdr:col>
                    <xdr:colOff>38100</xdr:colOff>
                    <xdr:row>103</xdr:row>
                    <xdr:rowOff>38100</xdr:rowOff>
                  </from>
                  <to>
                    <xdr:col>12</xdr:col>
                    <xdr:colOff>441960</xdr:colOff>
                    <xdr:row>103</xdr:row>
                    <xdr:rowOff>228600</xdr:rowOff>
                  </to>
                </anchor>
              </controlPr>
            </control>
          </mc:Choice>
        </mc:AlternateContent>
        <mc:AlternateContent xmlns:mc="http://schemas.openxmlformats.org/markup-compatibility/2006">
          <mc:Choice Requires="x14">
            <control shapeId="42487" r:id="rId111" name="Check Box 240">
              <controlPr defaultSize="0" autoFill="0" autoLine="0" autoPict="0">
                <anchor moveWithCells="1">
                  <from>
                    <xdr:col>12</xdr:col>
                    <xdr:colOff>480060</xdr:colOff>
                    <xdr:row>103</xdr:row>
                    <xdr:rowOff>38100</xdr:rowOff>
                  </from>
                  <to>
                    <xdr:col>13</xdr:col>
                    <xdr:colOff>0</xdr:colOff>
                    <xdr:row>103</xdr:row>
                    <xdr:rowOff>228600</xdr:rowOff>
                  </to>
                </anchor>
              </controlPr>
            </control>
          </mc:Choice>
        </mc:AlternateContent>
        <mc:AlternateContent xmlns:mc="http://schemas.openxmlformats.org/markup-compatibility/2006">
          <mc:Choice Requires="x14">
            <control shapeId="42488" r:id="rId112" name="Check Box 241">
              <controlPr defaultSize="0" autoFill="0" autoLine="0" autoPict="0">
                <anchor moveWithCells="1">
                  <from>
                    <xdr:col>12</xdr:col>
                    <xdr:colOff>38100</xdr:colOff>
                    <xdr:row>104</xdr:row>
                    <xdr:rowOff>38100</xdr:rowOff>
                  </from>
                  <to>
                    <xdr:col>12</xdr:col>
                    <xdr:colOff>441960</xdr:colOff>
                    <xdr:row>104</xdr:row>
                    <xdr:rowOff>228600</xdr:rowOff>
                  </to>
                </anchor>
              </controlPr>
            </control>
          </mc:Choice>
        </mc:AlternateContent>
        <mc:AlternateContent xmlns:mc="http://schemas.openxmlformats.org/markup-compatibility/2006">
          <mc:Choice Requires="x14">
            <control shapeId="42489" r:id="rId113" name="Check Box 242">
              <controlPr defaultSize="0" autoFill="0" autoLine="0" autoPict="0">
                <anchor moveWithCells="1">
                  <from>
                    <xdr:col>12</xdr:col>
                    <xdr:colOff>480060</xdr:colOff>
                    <xdr:row>104</xdr:row>
                    <xdr:rowOff>38100</xdr:rowOff>
                  </from>
                  <to>
                    <xdr:col>13</xdr:col>
                    <xdr:colOff>0</xdr:colOff>
                    <xdr:row>104</xdr:row>
                    <xdr:rowOff>228600</xdr:rowOff>
                  </to>
                </anchor>
              </controlPr>
            </control>
          </mc:Choice>
        </mc:AlternateContent>
        <mc:AlternateContent xmlns:mc="http://schemas.openxmlformats.org/markup-compatibility/2006">
          <mc:Choice Requires="x14">
            <control shapeId="42490" r:id="rId114" name="Check Box 243">
              <controlPr defaultSize="0" autoFill="0" autoLine="0" autoPict="0">
                <anchor moveWithCells="1">
                  <from>
                    <xdr:col>12</xdr:col>
                    <xdr:colOff>38100</xdr:colOff>
                    <xdr:row>105</xdr:row>
                    <xdr:rowOff>38100</xdr:rowOff>
                  </from>
                  <to>
                    <xdr:col>12</xdr:col>
                    <xdr:colOff>441960</xdr:colOff>
                    <xdr:row>105</xdr:row>
                    <xdr:rowOff>228600</xdr:rowOff>
                  </to>
                </anchor>
              </controlPr>
            </control>
          </mc:Choice>
        </mc:AlternateContent>
        <mc:AlternateContent xmlns:mc="http://schemas.openxmlformats.org/markup-compatibility/2006">
          <mc:Choice Requires="x14">
            <control shapeId="42491" r:id="rId115" name="Check Box 244">
              <controlPr defaultSize="0" autoFill="0" autoLine="0" autoPict="0">
                <anchor moveWithCells="1">
                  <from>
                    <xdr:col>12</xdr:col>
                    <xdr:colOff>480060</xdr:colOff>
                    <xdr:row>105</xdr:row>
                    <xdr:rowOff>38100</xdr:rowOff>
                  </from>
                  <to>
                    <xdr:col>13</xdr:col>
                    <xdr:colOff>0</xdr:colOff>
                    <xdr:row>105</xdr:row>
                    <xdr:rowOff>228600</xdr:rowOff>
                  </to>
                </anchor>
              </controlPr>
            </control>
          </mc:Choice>
        </mc:AlternateContent>
        <mc:AlternateContent xmlns:mc="http://schemas.openxmlformats.org/markup-compatibility/2006">
          <mc:Choice Requires="x14">
            <control shapeId="42492" r:id="rId116" name="Check Box 245">
              <controlPr defaultSize="0" autoFill="0" autoLine="0" autoPict="0">
                <anchor moveWithCells="1">
                  <from>
                    <xdr:col>12</xdr:col>
                    <xdr:colOff>38100</xdr:colOff>
                    <xdr:row>106</xdr:row>
                    <xdr:rowOff>38100</xdr:rowOff>
                  </from>
                  <to>
                    <xdr:col>12</xdr:col>
                    <xdr:colOff>441960</xdr:colOff>
                    <xdr:row>106</xdr:row>
                    <xdr:rowOff>251460</xdr:rowOff>
                  </to>
                </anchor>
              </controlPr>
            </control>
          </mc:Choice>
        </mc:AlternateContent>
        <mc:AlternateContent xmlns:mc="http://schemas.openxmlformats.org/markup-compatibility/2006">
          <mc:Choice Requires="x14">
            <control shapeId="42493" r:id="rId117" name="Check Box 246">
              <controlPr defaultSize="0" autoFill="0" autoLine="0" autoPict="0">
                <anchor moveWithCells="1">
                  <from>
                    <xdr:col>12</xdr:col>
                    <xdr:colOff>480060</xdr:colOff>
                    <xdr:row>106</xdr:row>
                    <xdr:rowOff>38100</xdr:rowOff>
                  </from>
                  <to>
                    <xdr:col>13</xdr:col>
                    <xdr:colOff>0</xdr:colOff>
                    <xdr:row>106</xdr:row>
                    <xdr:rowOff>251460</xdr:rowOff>
                  </to>
                </anchor>
              </controlPr>
            </control>
          </mc:Choice>
        </mc:AlternateContent>
        <mc:AlternateContent xmlns:mc="http://schemas.openxmlformats.org/markup-compatibility/2006">
          <mc:Choice Requires="x14">
            <control shapeId="42494" r:id="rId118" name="Check Box 247">
              <controlPr defaultSize="0" autoFill="0" autoLine="0" autoPict="0">
                <anchor moveWithCells="1">
                  <from>
                    <xdr:col>12</xdr:col>
                    <xdr:colOff>38100</xdr:colOff>
                    <xdr:row>110</xdr:row>
                    <xdr:rowOff>38100</xdr:rowOff>
                  </from>
                  <to>
                    <xdr:col>12</xdr:col>
                    <xdr:colOff>441960</xdr:colOff>
                    <xdr:row>110</xdr:row>
                    <xdr:rowOff>251460</xdr:rowOff>
                  </to>
                </anchor>
              </controlPr>
            </control>
          </mc:Choice>
        </mc:AlternateContent>
        <mc:AlternateContent xmlns:mc="http://schemas.openxmlformats.org/markup-compatibility/2006">
          <mc:Choice Requires="x14">
            <control shapeId="42495" r:id="rId119" name="Check Box 248">
              <controlPr defaultSize="0" autoFill="0" autoLine="0" autoPict="0">
                <anchor moveWithCells="1">
                  <from>
                    <xdr:col>12</xdr:col>
                    <xdr:colOff>480060</xdr:colOff>
                    <xdr:row>110</xdr:row>
                    <xdr:rowOff>38100</xdr:rowOff>
                  </from>
                  <to>
                    <xdr:col>13</xdr:col>
                    <xdr:colOff>0</xdr:colOff>
                    <xdr:row>110</xdr:row>
                    <xdr:rowOff>251460</xdr:rowOff>
                  </to>
                </anchor>
              </controlPr>
            </control>
          </mc:Choice>
        </mc:AlternateContent>
        <mc:AlternateContent xmlns:mc="http://schemas.openxmlformats.org/markup-compatibility/2006">
          <mc:Choice Requires="x14">
            <control shapeId="42496" r:id="rId120" name="Check Box 249">
              <controlPr defaultSize="0" autoFill="0" autoLine="0" autoPict="0">
                <anchor moveWithCells="1">
                  <from>
                    <xdr:col>12</xdr:col>
                    <xdr:colOff>38100</xdr:colOff>
                    <xdr:row>111</xdr:row>
                    <xdr:rowOff>60960</xdr:rowOff>
                  </from>
                  <to>
                    <xdr:col>12</xdr:col>
                    <xdr:colOff>441960</xdr:colOff>
                    <xdr:row>111</xdr:row>
                    <xdr:rowOff>251460</xdr:rowOff>
                  </to>
                </anchor>
              </controlPr>
            </control>
          </mc:Choice>
        </mc:AlternateContent>
        <mc:AlternateContent xmlns:mc="http://schemas.openxmlformats.org/markup-compatibility/2006">
          <mc:Choice Requires="x14">
            <control shapeId="42497" r:id="rId121" name="Check Box 250">
              <controlPr defaultSize="0" autoFill="0" autoLine="0" autoPict="0">
                <anchor moveWithCells="1">
                  <from>
                    <xdr:col>12</xdr:col>
                    <xdr:colOff>480060</xdr:colOff>
                    <xdr:row>111</xdr:row>
                    <xdr:rowOff>60960</xdr:rowOff>
                  </from>
                  <to>
                    <xdr:col>13</xdr:col>
                    <xdr:colOff>0</xdr:colOff>
                    <xdr:row>111</xdr:row>
                    <xdr:rowOff>251460</xdr:rowOff>
                  </to>
                </anchor>
              </controlPr>
            </control>
          </mc:Choice>
        </mc:AlternateContent>
        <mc:AlternateContent xmlns:mc="http://schemas.openxmlformats.org/markup-compatibility/2006">
          <mc:Choice Requires="x14">
            <control shapeId="42498" r:id="rId122" name="Check Box 39">
              <controlPr defaultSize="0" autoFill="0" autoLine="0" autoPict="0">
                <anchor moveWithCells="1">
                  <from>
                    <xdr:col>7</xdr:col>
                    <xdr:colOff>708660</xdr:colOff>
                    <xdr:row>121</xdr:row>
                    <xdr:rowOff>76200</xdr:rowOff>
                  </from>
                  <to>
                    <xdr:col>8</xdr:col>
                    <xdr:colOff>579120</xdr:colOff>
                    <xdr:row>121</xdr:row>
                    <xdr:rowOff>297180</xdr:rowOff>
                  </to>
                </anchor>
              </controlPr>
            </control>
          </mc:Choice>
        </mc:AlternateContent>
        <mc:AlternateContent xmlns:mc="http://schemas.openxmlformats.org/markup-compatibility/2006">
          <mc:Choice Requires="x14">
            <control shapeId="42499" r:id="rId123" name="Check Box 40">
              <controlPr defaultSize="0" autoFill="0" autoLine="0" autoPict="0">
                <anchor moveWithCells="1">
                  <from>
                    <xdr:col>11</xdr:col>
                    <xdr:colOff>716280</xdr:colOff>
                    <xdr:row>121</xdr:row>
                    <xdr:rowOff>76200</xdr:rowOff>
                  </from>
                  <to>
                    <xdr:col>12</xdr:col>
                    <xdr:colOff>579120</xdr:colOff>
                    <xdr:row>121</xdr:row>
                    <xdr:rowOff>297180</xdr:rowOff>
                  </to>
                </anchor>
              </controlPr>
            </control>
          </mc:Choice>
        </mc:AlternateContent>
        <mc:AlternateContent xmlns:mc="http://schemas.openxmlformats.org/markup-compatibility/2006">
          <mc:Choice Requires="x14">
            <control shapeId="42500" r:id="rId124" name="Check Box 41">
              <controlPr defaultSize="0" autoFill="0" autoLine="0" autoPict="0">
                <anchor moveWithCells="1">
                  <from>
                    <xdr:col>9</xdr:col>
                    <xdr:colOff>708660</xdr:colOff>
                    <xdr:row>121</xdr:row>
                    <xdr:rowOff>76200</xdr:rowOff>
                  </from>
                  <to>
                    <xdr:col>10</xdr:col>
                    <xdr:colOff>579120</xdr:colOff>
                    <xdr:row>121</xdr:row>
                    <xdr:rowOff>297180</xdr:rowOff>
                  </to>
                </anchor>
              </controlPr>
            </control>
          </mc:Choice>
        </mc:AlternateContent>
        <mc:AlternateContent xmlns:mc="http://schemas.openxmlformats.org/markup-compatibility/2006">
          <mc:Choice Requires="x14">
            <control shapeId="42501" r:id="rId125" name="Check Box 46">
              <controlPr defaultSize="0" autoFill="0" autoLine="0" autoPict="0">
                <anchor moveWithCells="1">
                  <from>
                    <xdr:col>10</xdr:col>
                    <xdr:colOff>251460</xdr:colOff>
                    <xdr:row>123</xdr:row>
                    <xdr:rowOff>60960</xdr:rowOff>
                  </from>
                  <to>
                    <xdr:col>11</xdr:col>
                    <xdr:colOff>0</xdr:colOff>
                    <xdr:row>123</xdr:row>
                    <xdr:rowOff>259080</xdr:rowOff>
                  </to>
                </anchor>
              </controlPr>
            </control>
          </mc:Choice>
        </mc:AlternateContent>
        <mc:AlternateContent xmlns:mc="http://schemas.openxmlformats.org/markup-compatibility/2006">
          <mc:Choice Requires="x14">
            <control shapeId="42502" r:id="rId126" name="Check Box 47">
              <controlPr defaultSize="0" autoFill="0" autoLine="0" autoPict="0">
                <anchor moveWithCells="1">
                  <from>
                    <xdr:col>13</xdr:col>
                    <xdr:colOff>373380</xdr:colOff>
                    <xdr:row>123</xdr:row>
                    <xdr:rowOff>60960</xdr:rowOff>
                  </from>
                  <to>
                    <xdr:col>14</xdr:col>
                    <xdr:colOff>137160</xdr:colOff>
                    <xdr:row>123</xdr:row>
                    <xdr:rowOff>259080</xdr:rowOff>
                  </to>
                </anchor>
              </controlPr>
            </control>
          </mc:Choice>
        </mc:AlternateContent>
        <mc:AlternateContent xmlns:mc="http://schemas.openxmlformats.org/markup-compatibility/2006">
          <mc:Choice Requires="x14">
            <control shapeId="42503" r:id="rId127" name="Check Box 46">
              <controlPr defaultSize="0" autoFill="0" autoLine="0" autoPict="0">
                <anchor moveWithCells="1">
                  <from>
                    <xdr:col>10</xdr:col>
                    <xdr:colOff>251460</xdr:colOff>
                    <xdr:row>125</xdr:row>
                    <xdr:rowOff>60960</xdr:rowOff>
                  </from>
                  <to>
                    <xdr:col>11</xdr:col>
                    <xdr:colOff>0</xdr:colOff>
                    <xdr:row>125</xdr:row>
                    <xdr:rowOff>259080</xdr:rowOff>
                  </to>
                </anchor>
              </controlPr>
            </control>
          </mc:Choice>
        </mc:AlternateContent>
        <mc:AlternateContent xmlns:mc="http://schemas.openxmlformats.org/markup-compatibility/2006">
          <mc:Choice Requires="x14">
            <control shapeId="42504" r:id="rId128" name="Check Box 47">
              <controlPr defaultSize="0" autoFill="0" autoLine="0" autoPict="0">
                <anchor moveWithCells="1">
                  <from>
                    <xdr:col>13</xdr:col>
                    <xdr:colOff>373380</xdr:colOff>
                    <xdr:row>125</xdr:row>
                    <xdr:rowOff>60960</xdr:rowOff>
                  </from>
                  <to>
                    <xdr:col>14</xdr:col>
                    <xdr:colOff>137160</xdr:colOff>
                    <xdr:row>125</xdr:row>
                    <xdr:rowOff>259080</xdr:rowOff>
                  </to>
                </anchor>
              </controlPr>
            </control>
          </mc:Choice>
        </mc:AlternateContent>
        <mc:AlternateContent xmlns:mc="http://schemas.openxmlformats.org/markup-compatibility/2006">
          <mc:Choice Requires="x14">
            <control shapeId="42505" r:id="rId129" name="Check Box 46">
              <controlPr defaultSize="0" autoFill="0" autoLine="0" autoPict="0">
                <anchor moveWithCells="1">
                  <from>
                    <xdr:col>10</xdr:col>
                    <xdr:colOff>251460</xdr:colOff>
                    <xdr:row>131</xdr:row>
                    <xdr:rowOff>60960</xdr:rowOff>
                  </from>
                  <to>
                    <xdr:col>11</xdr:col>
                    <xdr:colOff>0</xdr:colOff>
                    <xdr:row>131</xdr:row>
                    <xdr:rowOff>259080</xdr:rowOff>
                  </to>
                </anchor>
              </controlPr>
            </control>
          </mc:Choice>
        </mc:AlternateContent>
        <mc:AlternateContent xmlns:mc="http://schemas.openxmlformats.org/markup-compatibility/2006">
          <mc:Choice Requires="x14">
            <control shapeId="42506" r:id="rId130" name="Check Box 47">
              <controlPr defaultSize="0" autoFill="0" autoLine="0" autoPict="0">
                <anchor moveWithCells="1">
                  <from>
                    <xdr:col>13</xdr:col>
                    <xdr:colOff>373380</xdr:colOff>
                    <xdr:row>131</xdr:row>
                    <xdr:rowOff>60960</xdr:rowOff>
                  </from>
                  <to>
                    <xdr:col>14</xdr:col>
                    <xdr:colOff>137160</xdr:colOff>
                    <xdr:row>131</xdr:row>
                    <xdr:rowOff>259080</xdr:rowOff>
                  </to>
                </anchor>
              </controlPr>
            </control>
          </mc:Choice>
        </mc:AlternateContent>
        <mc:AlternateContent xmlns:mc="http://schemas.openxmlformats.org/markup-compatibility/2006">
          <mc:Choice Requires="x14">
            <control shapeId="42507" r:id="rId131" name="Check Box 42">
              <controlPr defaultSize="0" autoFill="0" autoLine="0" autoPict="0">
                <anchor moveWithCells="1">
                  <from>
                    <xdr:col>9</xdr:col>
                    <xdr:colOff>716280</xdr:colOff>
                    <xdr:row>127</xdr:row>
                    <xdr:rowOff>30480</xdr:rowOff>
                  </from>
                  <to>
                    <xdr:col>12</xdr:col>
                    <xdr:colOff>0</xdr:colOff>
                    <xdr:row>127</xdr:row>
                    <xdr:rowOff>228600</xdr:rowOff>
                  </to>
                </anchor>
              </controlPr>
            </control>
          </mc:Choice>
        </mc:AlternateContent>
        <mc:AlternateContent xmlns:mc="http://schemas.openxmlformats.org/markup-compatibility/2006">
          <mc:Choice Requires="x14">
            <control shapeId="42508" r:id="rId132" name="Check Box 43">
              <controlPr defaultSize="0" autoFill="0" autoLine="0" autoPict="0">
                <anchor moveWithCells="1">
                  <from>
                    <xdr:col>9</xdr:col>
                    <xdr:colOff>716280</xdr:colOff>
                    <xdr:row>128</xdr:row>
                    <xdr:rowOff>30480</xdr:rowOff>
                  </from>
                  <to>
                    <xdr:col>12</xdr:col>
                    <xdr:colOff>0</xdr:colOff>
                    <xdr:row>128</xdr:row>
                    <xdr:rowOff>228600</xdr:rowOff>
                  </to>
                </anchor>
              </controlPr>
            </control>
          </mc:Choice>
        </mc:AlternateContent>
        <mc:AlternateContent xmlns:mc="http://schemas.openxmlformats.org/markup-compatibility/2006">
          <mc:Choice Requires="x14">
            <control shapeId="42509" r:id="rId133" name="Check Box 44">
              <controlPr defaultSize="0" autoFill="0" autoLine="0" autoPict="0">
                <anchor moveWithCells="1">
                  <from>
                    <xdr:col>9</xdr:col>
                    <xdr:colOff>716280</xdr:colOff>
                    <xdr:row>129</xdr:row>
                    <xdr:rowOff>30480</xdr:rowOff>
                  </from>
                  <to>
                    <xdr:col>12</xdr:col>
                    <xdr:colOff>0</xdr:colOff>
                    <xdr:row>129</xdr:row>
                    <xdr:rowOff>228600</xdr:rowOff>
                  </to>
                </anchor>
              </controlPr>
            </control>
          </mc:Choice>
        </mc:AlternateContent>
        <mc:AlternateContent xmlns:mc="http://schemas.openxmlformats.org/markup-compatibility/2006">
          <mc:Choice Requires="x14">
            <control shapeId="42510" r:id="rId134" name="Check Box 45">
              <controlPr defaultSize="0" autoFill="0" autoLine="0" autoPict="0">
                <anchor moveWithCells="1">
                  <from>
                    <xdr:col>9</xdr:col>
                    <xdr:colOff>716280</xdr:colOff>
                    <xdr:row>130</xdr:row>
                    <xdr:rowOff>38100</xdr:rowOff>
                  </from>
                  <to>
                    <xdr:col>10</xdr:col>
                    <xdr:colOff>754380</xdr:colOff>
                    <xdr:row>130</xdr:row>
                    <xdr:rowOff>228600</xdr:rowOff>
                  </to>
                </anchor>
              </controlPr>
            </control>
          </mc:Choice>
        </mc:AlternateContent>
        <mc:AlternateContent xmlns:mc="http://schemas.openxmlformats.org/markup-compatibility/2006">
          <mc:Choice Requires="x14">
            <control shapeId="42511" r:id="rId135" name="Check Box 62">
              <controlPr defaultSize="0" autoFill="0" autoLine="0" autoPict="0">
                <anchor moveWithCells="1">
                  <from>
                    <xdr:col>7</xdr:col>
                    <xdr:colOff>297180</xdr:colOff>
                    <xdr:row>133</xdr:row>
                    <xdr:rowOff>68580</xdr:rowOff>
                  </from>
                  <to>
                    <xdr:col>8</xdr:col>
                    <xdr:colOff>7620</xdr:colOff>
                    <xdr:row>133</xdr:row>
                    <xdr:rowOff>274320</xdr:rowOff>
                  </to>
                </anchor>
              </controlPr>
            </control>
          </mc:Choice>
        </mc:AlternateContent>
        <mc:AlternateContent xmlns:mc="http://schemas.openxmlformats.org/markup-compatibility/2006">
          <mc:Choice Requires="x14">
            <control shapeId="42512" r:id="rId136" name="Check Box 63">
              <controlPr defaultSize="0" autoFill="0" autoLine="0" autoPict="0">
                <anchor moveWithCells="1">
                  <from>
                    <xdr:col>8</xdr:col>
                    <xdr:colOff>647700</xdr:colOff>
                    <xdr:row>133</xdr:row>
                    <xdr:rowOff>68580</xdr:rowOff>
                  </from>
                  <to>
                    <xdr:col>9</xdr:col>
                    <xdr:colOff>419100</xdr:colOff>
                    <xdr:row>133</xdr:row>
                    <xdr:rowOff>274320</xdr:rowOff>
                  </to>
                </anchor>
              </controlPr>
            </control>
          </mc:Choice>
        </mc:AlternateContent>
        <mc:AlternateContent xmlns:mc="http://schemas.openxmlformats.org/markup-compatibility/2006">
          <mc:Choice Requires="x14">
            <control shapeId="42513" r:id="rId137" name="Check Box 62">
              <controlPr defaultSize="0" autoFill="0" autoLine="0" autoPict="0">
                <anchor moveWithCells="1">
                  <from>
                    <xdr:col>7</xdr:col>
                    <xdr:colOff>297180</xdr:colOff>
                    <xdr:row>137</xdr:row>
                    <xdr:rowOff>68580</xdr:rowOff>
                  </from>
                  <to>
                    <xdr:col>8</xdr:col>
                    <xdr:colOff>7620</xdr:colOff>
                    <xdr:row>137</xdr:row>
                    <xdr:rowOff>274320</xdr:rowOff>
                  </to>
                </anchor>
              </controlPr>
            </control>
          </mc:Choice>
        </mc:AlternateContent>
        <mc:AlternateContent xmlns:mc="http://schemas.openxmlformats.org/markup-compatibility/2006">
          <mc:Choice Requires="x14">
            <control shapeId="42514" r:id="rId138" name="Check Box 63">
              <controlPr defaultSize="0" autoFill="0" autoLine="0" autoPict="0">
                <anchor moveWithCells="1">
                  <from>
                    <xdr:col>8</xdr:col>
                    <xdr:colOff>647700</xdr:colOff>
                    <xdr:row>137</xdr:row>
                    <xdr:rowOff>68580</xdr:rowOff>
                  </from>
                  <to>
                    <xdr:col>9</xdr:col>
                    <xdr:colOff>419100</xdr:colOff>
                    <xdr:row>137</xdr:row>
                    <xdr:rowOff>274320</xdr:rowOff>
                  </to>
                </anchor>
              </controlPr>
            </control>
          </mc:Choice>
        </mc:AlternateContent>
        <mc:AlternateContent xmlns:mc="http://schemas.openxmlformats.org/markup-compatibility/2006">
          <mc:Choice Requires="x14">
            <control shapeId="42515" r:id="rId139" name="Check Box 60">
              <controlPr defaultSize="0" autoFill="0" autoLine="0" autoPict="0">
                <anchor moveWithCells="1">
                  <from>
                    <xdr:col>7</xdr:col>
                    <xdr:colOff>297180</xdr:colOff>
                    <xdr:row>138</xdr:row>
                    <xdr:rowOff>76200</xdr:rowOff>
                  </from>
                  <to>
                    <xdr:col>8</xdr:col>
                    <xdr:colOff>7620</xdr:colOff>
                    <xdr:row>138</xdr:row>
                    <xdr:rowOff>289560</xdr:rowOff>
                  </to>
                </anchor>
              </controlPr>
            </control>
          </mc:Choice>
        </mc:AlternateContent>
        <mc:AlternateContent xmlns:mc="http://schemas.openxmlformats.org/markup-compatibility/2006">
          <mc:Choice Requires="x14">
            <control shapeId="42516" r:id="rId140" name="Check Box 61">
              <controlPr defaultSize="0" autoFill="0" autoLine="0" autoPict="0">
                <anchor moveWithCells="1">
                  <from>
                    <xdr:col>10</xdr:col>
                    <xdr:colOff>708660</xdr:colOff>
                    <xdr:row>138</xdr:row>
                    <xdr:rowOff>76200</xdr:rowOff>
                  </from>
                  <to>
                    <xdr:col>11</xdr:col>
                    <xdr:colOff>480060</xdr:colOff>
                    <xdr:row>138</xdr:row>
                    <xdr:rowOff>289560</xdr:rowOff>
                  </to>
                </anchor>
              </controlPr>
            </control>
          </mc:Choice>
        </mc:AlternateContent>
        <mc:AlternateContent xmlns:mc="http://schemas.openxmlformats.org/markup-compatibility/2006">
          <mc:Choice Requires="x14">
            <control shapeId="42517" r:id="rId141" name="Check Box 60">
              <controlPr defaultSize="0" autoFill="0" autoLine="0" autoPict="0">
                <anchor moveWithCells="1">
                  <from>
                    <xdr:col>7</xdr:col>
                    <xdr:colOff>297180</xdr:colOff>
                    <xdr:row>134</xdr:row>
                    <xdr:rowOff>76200</xdr:rowOff>
                  </from>
                  <to>
                    <xdr:col>8</xdr:col>
                    <xdr:colOff>7620</xdr:colOff>
                    <xdr:row>134</xdr:row>
                    <xdr:rowOff>289560</xdr:rowOff>
                  </to>
                </anchor>
              </controlPr>
            </control>
          </mc:Choice>
        </mc:AlternateContent>
        <mc:AlternateContent xmlns:mc="http://schemas.openxmlformats.org/markup-compatibility/2006">
          <mc:Choice Requires="x14">
            <control shapeId="42518" r:id="rId142" name="Check Box 61">
              <controlPr defaultSize="0" autoFill="0" autoLine="0" autoPict="0">
                <anchor moveWithCells="1">
                  <from>
                    <xdr:col>10</xdr:col>
                    <xdr:colOff>708660</xdr:colOff>
                    <xdr:row>134</xdr:row>
                    <xdr:rowOff>76200</xdr:rowOff>
                  </from>
                  <to>
                    <xdr:col>11</xdr:col>
                    <xdr:colOff>480060</xdr:colOff>
                    <xdr:row>134</xdr:row>
                    <xdr:rowOff>289560</xdr:rowOff>
                  </to>
                </anchor>
              </controlPr>
            </control>
          </mc:Choice>
        </mc:AlternateContent>
        <mc:AlternateContent xmlns:mc="http://schemas.openxmlformats.org/markup-compatibility/2006">
          <mc:Choice Requires="x14">
            <control shapeId="42519" r:id="rId143" name="Check Box 58">
              <controlPr defaultSize="0" autoFill="0" autoLine="0" autoPict="0">
                <anchor moveWithCells="1">
                  <from>
                    <xdr:col>6</xdr:col>
                    <xdr:colOff>480060</xdr:colOff>
                    <xdr:row>140</xdr:row>
                    <xdr:rowOff>76200</xdr:rowOff>
                  </from>
                  <to>
                    <xdr:col>7</xdr:col>
                    <xdr:colOff>198120</xdr:colOff>
                    <xdr:row>140</xdr:row>
                    <xdr:rowOff>289560</xdr:rowOff>
                  </to>
                </anchor>
              </controlPr>
            </control>
          </mc:Choice>
        </mc:AlternateContent>
        <mc:AlternateContent xmlns:mc="http://schemas.openxmlformats.org/markup-compatibility/2006">
          <mc:Choice Requires="x14">
            <control shapeId="42520" r:id="rId144" name="Check Box 59">
              <controlPr defaultSize="0" autoFill="0" autoLine="0" autoPict="0">
                <anchor moveWithCells="1">
                  <from>
                    <xdr:col>7</xdr:col>
                    <xdr:colOff>716280</xdr:colOff>
                    <xdr:row>140</xdr:row>
                    <xdr:rowOff>76200</xdr:rowOff>
                  </from>
                  <to>
                    <xdr:col>8</xdr:col>
                    <xdr:colOff>487680</xdr:colOff>
                    <xdr:row>140</xdr:row>
                    <xdr:rowOff>289560</xdr:rowOff>
                  </to>
                </anchor>
              </controlPr>
            </control>
          </mc:Choice>
        </mc:AlternateContent>
        <mc:AlternateContent xmlns:mc="http://schemas.openxmlformats.org/markup-compatibility/2006">
          <mc:Choice Requires="x14">
            <control shapeId="42521" r:id="rId145" name="Check Box 64">
              <controlPr defaultSize="0" autoFill="0" autoLine="0" autoPict="0">
                <anchor moveWithCells="1">
                  <from>
                    <xdr:col>8</xdr:col>
                    <xdr:colOff>289560</xdr:colOff>
                    <xdr:row>142</xdr:row>
                    <xdr:rowOff>60960</xdr:rowOff>
                  </from>
                  <to>
                    <xdr:col>9</xdr:col>
                    <xdr:colOff>0</xdr:colOff>
                    <xdr:row>142</xdr:row>
                    <xdr:rowOff>259080</xdr:rowOff>
                  </to>
                </anchor>
              </controlPr>
            </control>
          </mc:Choice>
        </mc:AlternateContent>
        <mc:AlternateContent xmlns:mc="http://schemas.openxmlformats.org/markup-compatibility/2006">
          <mc:Choice Requires="x14">
            <control shapeId="42522" r:id="rId146" name="Check Box 65">
              <controlPr defaultSize="0" autoFill="0" autoLine="0" autoPict="0">
                <anchor moveWithCells="1">
                  <from>
                    <xdr:col>9</xdr:col>
                    <xdr:colOff>213360</xdr:colOff>
                    <xdr:row>142</xdr:row>
                    <xdr:rowOff>60960</xdr:rowOff>
                  </from>
                  <to>
                    <xdr:col>10</xdr:col>
                    <xdr:colOff>0</xdr:colOff>
                    <xdr:row>142</xdr:row>
                    <xdr:rowOff>259080</xdr:rowOff>
                  </to>
                </anchor>
              </controlPr>
            </control>
          </mc:Choice>
        </mc:AlternateContent>
        <mc:AlternateContent xmlns:mc="http://schemas.openxmlformats.org/markup-compatibility/2006">
          <mc:Choice Requires="x14">
            <control shapeId="42523" r:id="rId147" name="Check Box 66">
              <controlPr defaultSize="0" autoFill="0" autoLine="0" autoPict="0">
                <anchor moveWithCells="1">
                  <from>
                    <xdr:col>8</xdr:col>
                    <xdr:colOff>289560</xdr:colOff>
                    <xdr:row>143</xdr:row>
                    <xdr:rowOff>60960</xdr:rowOff>
                  </from>
                  <to>
                    <xdr:col>9</xdr:col>
                    <xdr:colOff>0</xdr:colOff>
                    <xdr:row>143</xdr:row>
                    <xdr:rowOff>259080</xdr:rowOff>
                  </to>
                </anchor>
              </controlPr>
            </control>
          </mc:Choice>
        </mc:AlternateContent>
        <mc:AlternateContent xmlns:mc="http://schemas.openxmlformats.org/markup-compatibility/2006">
          <mc:Choice Requires="x14">
            <control shapeId="42524" r:id="rId148" name="Check Box 67">
              <controlPr defaultSize="0" autoFill="0" autoLine="0" autoPict="0">
                <anchor moveWithCells="1">
                  <from>
                    <xdr:col>9</xdr:col>
                    <xdr:colOff>213360</xdr:colOff>
                    <xdr:row>143</xdr:row>
                    <xdr:rowOff>60960</xdr:rowOff>
                  </from>
                  <to>
                    <xdr:col>10</xdr:col>
                    <xdr:colOff>0</xdr:colOff>
                    <xdr:row>143</xdr:row>
                    <xdr:rowOff>259080</xdr:rowOff>
                  </to>
                </anchor>
              </controlPr>
            </control>
          </mc:Choice>
        </mc:AlternateContent>
        <mc:AlternateContent xmlns:mc="http://schemas.openxmlformats.org/markup-compatibility/2006">
          <mc:Choice Requires="x14">
            <control shapeId="42525" r:id="rId149" name="Check Box 70">
              <controlPr defaultSize="0" autoFill="0" autoLine="0" autoPict="0">
                <anchor moveWithCells="1">
                  <from>
                    <xdr:col>8</xdr:col>
                    <xdr:colOff>289560</xdr:colOff>
                    <xdr:row>144</xdr:row>
                    <xdr:rowOff>68580</xdr:rowOff>
                  </from>
                  <to>
                    <xdr:col>9</xdr:col>
                    <xdr:colOff>0</xdr:colOff>
                    <xdr:row>144</xdr:row>
                    <xdr:rowOff>274320</xdr:rowOff>
                  </to>
                </anchor>
              </controlPr>
            </control>
          </mc:Choice>
        </mc:AlternateContent>
        <mc:AlternateContent xmlns:mc="http://schemas.openxmlformats.org/markup-compatibility/2006">
          <mc:Choice Requires="x14">
            <control shapeId="42526" r:id="rId150" name="Check Box 71">
              <controlPr defaultSize="0" autoFill="0" autoLine="0" autoPict="0">
                <anchor moveWithCells="1">
                  <from>
                    <xdr:col>9</xdr:col>
                    <xdr:colOff>213360</xdr:colOff>
                    <xdr:row>144</xdr:row>
                    <xdr:rowOff>68580</xdr:rowOff>
                  </from>
                  <to>
                    <xdr:col>10</xdr:col>
                    <xdr:colOff>0</xdr:colOff>
                    <xdr:row>144</xdr:row>
                    <xdr:rowOff>274320</xdr:rowOff>
                  </to>
                </anchor>
              </controlPr>
            </control>
          </mc:Choice>
        </mc:AlternateContent>
        <mc:AlternateContent xmlns:mc="http://schemas.openxmlformats.org/markup-compatibility/2006">
          <mc:Choice Requires="x14">
            <control shapeId="42527" r:id="rId151" name="Check Box 72">
              <controlPr defaultSize="0" autoFill="0" autoLine="0" autoPict="0">
                <anchor moveWithCells="1">
                  <from>
                    <xdr:col>8</xdr:col>
                    <xdr:colOff>289560</xdr:colOff>
                    <xdr:row>145</xdr:row>
                    <xdr:rowOff>76200</xdr:rowOff>
                  </from>
                  <to>
                    <xdr:col>9</xdr:col>
                    <xdr:colOff>0</xdr:colOff>
                    <xdr:row>145</xdr:row>
                    <xdr:rowOff>289560</xdr:rowOff>
                  </to>
                </anchor>
              </controlPr>
            </control>
          </mc:Choice>
        </mc:AlternateContent>
        <mc:AlternateContent xmlns:mc="http://schemas.openxmlformats.org/markup-compatibility/2006">
          <mc:Choice Requires="x14">
            <control shapeId="42528" r:id="rId152" name="Check Box 73">
              <controlPr defaultSize="0" autoFill="0" autoLine="0" autoPict="0">
                <anchor moveWithCells="1">
                  <from>
                    <xdr:col>9</xdr:col>
                    <xdr:colOff>213360</xdr:colOff>
                    <xdr:row>145</xdr:row>
                    <xdr:rowOff>76200</xdr:rowOff>
                  </from>
                  <to>
                    <xdr:col>10</xdr:col>
                    <xdr:colOff>0</xdr:colOff>
                    <xdr:row>145</xdr:row>
                    <xdr:rowOff>289560</xdr:rowOff>
                  </to>
                </anchor>
              </controlPr>
            </control>
          </mc:Choice>
        </mc:AlternateContent>
        <mc:AlternateContent xmlns:mc="http://schemas.openxmlformats.org/markup-compatibility/2006">
          <mc:Choice Requires="x14">
            <control shapeId="42529" r:id="rId153" name="Check Box 64">
              <controlPr defaultSize="0" autoFill="0" autoLine="0" autoPict="0">
                <anchor moveWithCells="1">
                  <from>
                    <xdr:col>12</xdr:col>
                    <xdr:colOff>289560</xdr:colOff>
                    <xdr:row>142</xdr:row>
                    <xdr:rowOff>60960</xdr:rowOff>
                  </from>
                  <to>
                    <xdr:col>13</xdr:col>
                    <xdr:colOff>0</xdr:colOff>
                    <xdr:row>142</xdr:row>
                    <xdr:rowOff>259080</xdr:rowOff>
                  </to>
                </anchor>
              </controlPr>
            </control>
          </mc:Choice>
        </mc:AlternateContent>
        <mc:AlternateContent xmlns:mc="http://schemas.openxmlformats.org/markup-compatibility/2006">
          <mc:Choice Requires="x14">
            <control shapeId="42530" r:id="rId154" name="Check Box 65">
              <controlPr defaultSize="0" autoFill="0" autoLine="0" autoPict="0">
                <anchor moveWithCells="1">
                  <from>
                    <xdr:col>13</xdr:col>
                    <xdr:colOff>213360</xdr:colOff>
                    <xdr:row>142</xdr:row>
                    <xdr:rowOff>60960</xdr:rowOff>
                  </from>
                  <to>
                    <xdr:col>14</xdr:col>
                    <xdr:colOff>0</xdr:colOff>
                    <xdr:row>142</xdr:row>
                    <xdr:rowOff>259080</xdr:rowOff>
                  </to>
                </anchor>
              </controlPr>
            </control>
          </mc:Choice>
        </mc:AlternateContent>
        <mc:AlternateContent xmlns:mc="http://schemas.openxmlformats.org/markup-compatibility/2006">
          <mc:Choice Requires="x14">
            <control shapeId="42531" r:id="rId155" name="Check Box 66">
              <controlPr defaultSize="0" autoFill="0" autoLine="0" autoPict="0">
                <anchor moveWithCells="1">
                  <from>
                    <xdr:col>12</xdr:col>
                    <xdr:colOff>289560</xdr:colOff>
                    <xdr:row>143</xdr:row>
                    <xdr:rowOff>60960</xdr:rowOff>
                  </from>
                  <to>
                    <xdr:col>13</xdr:col>
                    <xdr:colOff>0</xdr:colOff>
                    <xdr:row>143</xdr:row>
                    <xdr:rowOff>259080</xdr:rowOff>
                  </to>
                </anchor>
              </controlPr>
            </control>
          </mc:Choice>
        </mc:AlternateContent>
        <mc:AlternateContent xmlns:mc="http://schemas.openxmlformats.org/markup-compatibility/2006">
          <mc:Choice Requires="x14">
            <control shapeId="42532" r:id="rId156" name="Check Box 67">
              <controlPr defaultSize="0" autoFill="0" autoLine="0" autoPict="0">
                <anchor moveWithCells="1">
                  <from>
                    <xdr:col>13</xdr:col>
                    <xdr:colOff>213360</xdr:colOff>
                    <xdr:row>143</xdr:row>
                    <xdr:rowOff>60960</xdr:rowOff>
                  </from>
                  <to>
                    <xdr:col>14</xdr:col>
                    <xdr:colOff>0</xdr:colOff>
                    <xdr:row>143</xdr:row>
                    <xdr:rowOff>259080</xdr:rowOff>
                  </to>
                </anchor>
              </controlPr>
            </control>
          </mc:Choice>
        </mc:AlternateContent>
        <mc:AlternateContent xmlns:mc="http://schemas.openxmlformats.org/markup-compatibility/2006">
          <mc:Choice Requires="x14">
            <control shapeId="42533" r:id="rId157" name="Check Box 70">
              <controlPr defaultSize="0" autoFill="0" autoLine="0" autoPict="0">
                <anchor moveWithCells="1">
                  <from>
                    <xdr:col>12</xdr:col>
                    <xdr:colOff>289560</xdr:colOff>
                    <xdr:row>144</xdr:row>
                    <xdr:rowOff>68580</xdr:rowOff>
                  </from>
                  <to>
                    <xdr:col>13</xdr:col>
                    <xdr:colOff>0</xdr:colOff>
                    <xdr:row>144</xdr:row>
                    <xdr:rowOff>274320</xdr:rowOff>
                  </to>
                </anchor>
              </controlPr>
            </control>
          </mc:Choice>
        </mc:AlternateContent>
        <mc:AlternateContent xmlns:mc="http://schemas.openxmlformats.org/markup-compatibility/2006">
          <mc:Choice Requires="x14">
            <control shapeId="42534" r:id="rId158" name="Check Box 71">
              <controlPr defaultSize="0" autoFill="0" autoLine="0" autoPict="0">
                <anchor moveWithCells="1">
                  <from>
                    <xdr:col>13</xdr:col>
                    <xdr:colOff>213360</xdr:colOff>
                    <xdr:row>144</xdr:row>
                    <xdr:rowOff>68580</xdr:rowOff>
                  </from>
                  <to>
                    <xdr:col>14</xdr:col>
                    <xdr:colOff>0</xdr:colOff>
                    <xdr:row>144</xdr:row>
                    <xdr:rowOff>274320</xdr:rowOff>
                  </to>
                </anchor>
              </controlPr>
            </control>
          </mc:Choice>
        </mc:AlternateContent>
        <mc:AlternateContent xmlns:mc="http://schemas.openxmlformats.org/markup-compatibility/2006">
          <mc:Choice Requires="x14">
            <control shapeId="42535" r:id="rId159" name="Check Box 72">
              <controlPr defaultSize="0" autoFill="0" autoLine="0" autoPict="0">
                <anchor moveWithCells="1">
                  <from>
                    <xdr:col>12</xdr:col>
                    <xdr:colOff>289560</xdr:colOff>
                    <xdr:row>145</xdr:row>
                    <xdr:rowOff>76200</xdr:rowOff>
                  </from>
                  <to>
                    <xdr:col>13</xdr:col>
                    <xdr:colOff>0</xdr:colOff>
                    <xdr:row>145</xdr:row>
                    <xdr:rowOff>289560</xdr:rowOff>
                  </to>
                </anchor>
              </controlPr>
            </control>
          </mc:Choice>
        </mc:AlternateContent>
        <mc:AlternateContent xmlns:mc="http://schemas.openxmlformats.org/markup-compatibility/2006">
          <mc:Choice Requires="x14">
            <control shapeId="42536" r:id="rId160" name="Check Box 73">
              <controlPr defaultSize="0" autoFill="0" autoLine="0" autoPict="0">
                <anchor moveWithCells="1">
                  <from>
                    <xdr:col>13</xdr:col>
                    <xdr:colOff>213360</xdr:colOff>
                    <xdr:row>145</xdr:row>
                    <xdr:rowOff>76200</xdr:rowOff>
                  </from>
                  <to>
                    <xdr:col>14</xdr:col>
                    <xdr:colOff>0</xdr:colOff>
                    <xdr:row>145</xdr:row>
                    <xdr:rowOff>289560</xdr:rowOff>
                  </to>
                </anchor>
              </controlPr>
            </control>
          </mc:Choice>
        </mc:AlternateContent>
        <mc:AlternateContent xmlns:mc="http://schemas.openxmlformats.org/markup-compatibility/2006">
          <mc:Choice Requires="x14">
            <control shapeId="42537" r:id="rId161" name="Check Box 78">
              <controlPr defaultSize="0" autoFill="0" autoLine="0" autoPict="0">
                <anchor moveWithCells="1">
                  <from>
                    <xdr:col>10</xdr:col>
                    <xdr:colOff>708660</xdr:colOff>
                    <xdr:row>194</xdr:row>
                    <xdr:rowOff>30480</xdr:rowOff>
                  </from>
                  <to>
                    <xdr:col>13</xdr:col>
                    <xdr:colOff>60960</xdr:colOff>
                    <xdr:row>194</xdr:row>
                    <xdr:rowOff>259080</xdr:rowOff>
                  </to>
                </anchor>
              </controlPr>
            </control>
          </mc:Choice>
        </mc:AlternateContent>
        <mc:AlternateContent xmlns:mc="http://schemas.openxmlformats.org/markup-compatibility/2006">
          <mc:Choice Requires="x14">
            <control shapeId="42538" r:id="rId162" name="Check Box 79">
              <controlPr defaultSize="0" autoFill="0" autoLine="0" autoPict="0">
                <anchor moveWithCells="1">
                  <from>
                    <xdr:col>10</xdr:col>
                    <xdr:colOff>708660</xdr:colOff>
                    <xdr:row>195</xdr:row>
                    <xdr:rowOff>38100</xdr:rowOff>
                  </from>
                  <to>
                    <xdr:col>13</xdr:col>
                    <xdr:colOff>60960</xdr:colOff>
                    <xdr:row>195</xdr:row>
                    <xdr:rowOff>274320</xdr:rowOff>
                  </to>
                </anchor>
              </controlPr>
            </control>
          </mc:Choice>
        </mc:AlternateContent>
        <mc:AlternateContent xmlns:mc="http://schemas.openxmlformats.org/markup-compatibility/2006">
          <mc:Choice Requires="x14">
            <control shapeId="42539" r:id="rId163" name="Check Box 80">
              <controlPr defaultSize="0" autoFill="0" autoLine="0" autoPict="0">
                <anchor moveWithCells="1">
                  <from>
                    <xdr:col>10</xdr:col>
                    <xdr:colOff>708660</xdr:colOff>
                    <xdr:row>196</xdr:row>
                    <xdr:rowOff>38100</xdr:rowOff>
                  </from>
                  <to>
                    <xdr:col>13</xdr:col>
                    <xdr:colOff>60960</xdr:colOff>
                    <xdr:row>196</xdr:row>
                    <xdr:rowOff>274320</xdr:rowOff>
                  </to>
                </anchor>
              </controlPr>
            </control>
          </mc:Choice>
        </mc:AlternateContent>
        <mc:AlternateContent xmlns:mc="http://schemas.openxmlformats.org/markup-compatibility/2006">
          <mc:Choice Requires="x14">
            <control shapeId="42540" r:id="rId164" name="Check Box 81">
              <controlPr defaultSize="0" autoFill="0" autoLine="0" autoPict="0">
                <anchor moveWithCells="1">
                  <from>
                    <xdr:col>10</xdr:col>
                    <xdr:colOff>708660</xdr:colOff>
                    <xdr:row>197</xdr:row>
                    <xdr:rowOff>38100</xdr:rowOff>
                  </from>
                  <to>
                    <xdr:col>13</xdr:col>
                    <xdr:colOff>60960</xdr:colOff>
                    <xdr:row>197</xdr:row>
                    <xdr:rowOff>274320</xdr:rowOff>
                  </to>
                </anchor>
              </controlPr>
            </control>
          </mc:Choice>
        </mc:AlternateContent>
        <mc:AlternateContent xmlns:mc="http://schemas.openxmlformats.org/markup-compatibility/2006">
          <mc:Choice Requires="x14">
            <control shapeId="42541" r:id="rId165" name="Check Box 82">
              <controlPr defaultSize="0" autoFill="0" autoLine="0" autoPict="0">
                <anchor moveWithCells="1">
                  <from>
                    <xdr:col>8</xdr:col>
                    <xdr:colOff>228600</xdr:colOff>
                    <xdr:row>206</xdr:row>
                    <xdr:rowOff>60960</xdr:rowOff>
                  </from>
                  <to>
                    <xdr:col>9</xdr:col>
                    <xdr:colOff>0</xdr:colOff>
                    <xdr:row>206</xdr:row>
                    <xdr:rowOff>259080</xdr:rowOff>
                  </to>
                </anchor>
              </controlPr>
            </control>
          </mc:Choice>
        </mc:AlternateContent>
        <mc:AlternateContent xmlns:mc="http://schemas.openxmlformats.org/markup-compatibility/2006">
          <mc:Choice Requires="x14">
            <control shapeId="42542" r:id="rId166" name="Check Box 83">
              <controlPr defaultSize="0" autoFill="0" autoLine="0" autoPict="0">
                <anchor moveWithCells="1">
                  <from>
                    <xdr:col>9</xdr:col>
                    <xdr:colOff>175260</xdr:colOff>
                    <xdr:row>206</xdr:row>
                    <xdr:rowOff>60960</xdr:rowOff>
                  </from>
                  <to>
                    <xdr:col>10</xdr:col>
                    <xdr:colOff>0</xdr:colOff>
                    <xdr:row>206</xdr:row>
                    <xdr:rowOff>259080</xdr:rowOff>
                  </to>
                </anchor>
              </controlPr>
            </control>
          </mc:Choice>
        </mc:AlternateContent>
        <mc:AlternateContent xmlns:mc="http://schemas.openxmlformats.org/markup-compatibility/2006">
          <mc:Choice Requires="x14">
            <control shapeId="42543" r:id="rId167" name="Check Box 199">
              <controlPr defaultSize="0" autoFill="0" autoLine="0" autoPict="0">
                <anchor moveWithCells="1">
                  <from>
                    <xdr:col>8</xdr:col>
                    <xdr:colOff>228600</xdr:colOff>
                    <xdr:row>205</xdr:row>
                    <xdr:rowOff>60960</xdr:rowOff>
                  </from>
                  <to>
                    <xdr:col>9</xdr:col>
                    <xdr:colOff>0</xdr:colOff>
                    <xdr:row>205</xdr:row>
                    <xdr:rowOff>259080</xdr:rowOff>
                  </to>
                </anchor>
              </controlPr>
            </control>
          </mc:Choice>
        </mc:AlternateContent>
        <mc:AlternateContent xmlns:mc="http://schemas.openxmlformats.org/markup-compatibility/2006">
          <mc:Choice Requires="x14">
            <control shapeId="42544" r:id="rId168" name="Check Box 200">
              <controlPr defaultSize="0" autoFill="0" autoLine="0" autoPict="0">
                <anchor moveWithCells="1">
                  <from>
                    <xdr:col>9</xdr:col>
                    <xdr:colOff>175260</xdr:colOff>
                    <xdr:row>205</xdr:row>
                    <xdr:rowOff>60960</xdr:rowOff>
                  </from>
                  <to>
                    <xdr:col>10</xdr:col>
                    <xdr:colOff>0</xdr:colOff>
                    <xdr:row>205</xdr:row>
                    <xdr:rowOff>259080</xdr:rowOff>
                  </to>
                </anchor>
              </controlPr>
            </control>
          </mc:Choice>
        </mc:AlternateContent>
        <mc:AlternateContent xmlns:mc="http://schemas.openxmlformats.org/markup-compatibility/2006">
          <mc:Choice Requires="x14">
            <control shapeId="42546" r:id="rId169" name="Check Box 87">
              <controlPr defaultSize="0" autoFill="0" autoLine="0" autoPict="0">
                <anchor moveWithCells="1">
                  <from>
                    <xdr:col>7</xdr:col>
                    <xdr:colOff>594360</xdr:colOff>
                    <xdr:row>237</xdr:row>
                    <xdr:rowOff>60960</xdr:rowOff>
                  </from>
                  <to>
                    <xdr:col>8</xdr:col>
                    <xdr:colOff>289560</xdr:colOff>
                    <xdr:row>237</xdr:row>
                    <xdr:rowOff>297180</xdr:rowOff>
                  </to>
                </anchor>
              </controlPr>
            </control>
          </mc:Choice>
        </mc:AlternateContent>
        <mc:AlternateContent xmlns:mc="http://schemas.openxmlformats.org/markup-compatibility/2006">
          <mc:Choice Requires="x14">
            <control shapeId="42547" r:id="rId170" name="Check Box 88">
              <controlPr defaultSize="0" autoFill="0" autoLine="0" autoPict="0">
                <anchor moveWithCells="1">
                  <from>
                    <xdr:col>7</xdr:col>
                    <xdr:colOff>594360</xdr:colOff>
                    <xdr:row>238</xdr:row>
                    <xdr:rowOff>60960</xdr:rowOff>
                  </from>
                  <to>
                    <xdr:col>8</xdr:col>
                    <xdr:colOff>441960</xdr:colOff>
                    <xdr:row>238</xdr:row>
                    <xdr:rowOff>297180</xdr:rowOff>
                  </to>
                </anchor>
              </controlPr>
            </control>
          </mc:Choice>
        </mc:AlternateContent>
        <mc:AlternateContent xmlns:mc="http://schemas.openxmlformats.org/markup-compatibility/2006">
          <mc:Choice Requires="x14">
            <control shapeId="42548" r:id="rId171" name="Check Box 89">
              <controlPr defaultSize="0" autoFill="0" autoLine="0" autoPict="0">
                <anchor moveWithCells="1">
                  <from>
                    <xdr:col>7</xdr:col>
                    <xdr:colOff>594360</xdr:colOff>
                    <xdr:row>239</xdr:row>
                    <xdr:rowOff>60960</xdr:rowOff>
                  </from>
                  <to>
                    <xdr:col>8</xdr:col>
                    <xdr:colOff>419100</xdr:colOff>
                    <xdr:row>239</xdr:row>
                    <xdr:rowOff>297180</xdr:rowOff>
                  </to>
                </anchor>
              </controlPr>
            </control>
          </mc:Choice>
        </mc:AlternateContent>
        <mc:AlternateContent xmlns:mc="http://schemas.openxmlformats.org/markup-compatibility/2006">
          <mc:Choice Requires="x14">
            <control shapeId="42549" r:id="rId172" name="Check Box 90">
              <controlPr defaultSize="0" autoFill="0" autoLine="0" autoPict="0">
                <anchor moveWithCells="1">
                  <from>
                    <xdr:col>7</xdr:col>
                    <xdr:colOff>594360</xdr:colOff>
                    <xdr:row>249</xdr:row>
                    <xdr:rowOff>60960</xdr:rowOff>
                  </from>
                  <to>
                    <xdr:col>8</xdr:col>
                    <xdr:colOff>251460</xdr:colOff>
                    <xdr:row>249</xdr:row>
                    <xdr:rowOff>297180</xdr:rowOff>
                  </to>
                </anchor>
              </controlPr>
            </control>
          </mc:Choice>
        </mc:AlternateContent>
        <mc:AlternateContent xmlns:mc="http://schemas.openxmlformats.org/markup-compatibility/2006">
          <mc:Choice Requires="x14">
            <control shapeId="42550" r:id="rId173" name="Check Box 91">
              <controlPr defaultSize="0" autoFill="0" autoLine="0" autoPict="0">
                <anchor moveWithCells="1">
                  <from>
                    <xdr:col>7</xdr:col>
                    <xdr:colOff>594360</xdr:colOff>
                    <xdr:row>253</xdr:row>
                    <xdr:rowOff>99060</xdr:rowOff>
                  </from>
                  <to>
                    <xdr:col>8</xdr:col>
                    <xdr:colOff>259080</xdr:colOff>
                    <xdr:row>253</xdr:row>
                    <xdr:rowOff>342900</xdr:rowOff>
                  </to>
                </anchor>
              </controlPr>
            </control>
          </mc:Choice>
        </mc:AlternateContent>
        <mc:AlternateContent xmlns:mc="http://schemas.openxmlformats.org/markup-compatibility/2006">
          <mc:Choice Requires="x14">
            <control shapeId="42551" r:id="rId174" name="Check Box 92">
              <controlPr defaultSize="0" autoFill="0" autoLine="0" autoPict="0">
                <anchor moveWithCells="1">
                  <from>
                    <xdr:col>13</xdr:col>
                    <xdr:colOff>22860</xdr:colOff>
                    <xdr:row>236</xdr:row>
                    <xdr:rowOff>38100</xdr:rowOff>
                  </from>
                  <to>
                    <xdr:col>13</xdr:col>
                    <xdr:colOff>708660</xdr:colOff>
                    <xdr:row>236</xdr:row>
                    <xdr:rowOff>297180</xdr:rowOff>
                  </to>
                </anchor>
              </controlPr>
            </control>
          </mc:Choice>
        </mc:AlternateContent>
        <mc:AlternateContent xmlns:mc="http://schemas.openxmlformats.org/markup-compatibility/2006">
          <mc:Choice Requires="x14">
            <control shapeId="42552" r:id="rId175" name="Check Box 167">
              <controlPr defaultSize="0" autoFill="0" autoLine="0" autoPict="0">
                <anchor moveWithCells="1">
                  <from>
                    <xdr:col>7</xdr:col>
                    <xdr:colOff>594360</xdr:colOff>
                    <xdr:row>250</xdr:row>
                    <xdr:rowOff>60960</xdr:rowOff>
                  </from>
                  <to>
                    <xdr:col>8</xdr:col>
                    <xdr:colOff>327660</xdr:colOff>
                    <xdr:row>250</xdr:row>
                    <xdr:rowOff>274320</xdr:rowOff>
                  </to>
                </anchor>
              </controlPr>
            </control>
          </mc:Choice>
        </mc:AlternateContent>
        <mc:AlternateContent xmlns:mc="http://schemas.openxmlformats.org/markup-compatibility/2006">
          <mc:Choice Requires="x14">
            <control shapeId="42553" r:id="rId176" name="Check Box 168">
              <controlPr defaultSize="0" autoFill="0" autoLine="0" autoPict="0">
                <anchor moveWithCells="1">
                  <from>
                    <xdr:col>8</xdr:col>
                    <xdr:colOff>373380</xdr:colOff>
                    <xdr:row>250</xdr:row>
                    <xdr:rowOff>60960</xdr:rowOff>
                  </from>
                  <to>
                    <xdr:col>9</xdr:col>
                    <xdr:colOff>99060</xdr:colOff>
                    <xdr:row>250</xdr:row>
                    <xdr:rowOff>274320</xdr:rowOff>
                  </to>
                </anchor>
              </controlPr>
            </control>
          </mc:Choice>
        </mc:AlternateContent>
        <mc:AlternateContent xmlns:mc="http://schemas.openxmlformats.org/markup-compatibility/2006">
          <mc:Choice Requires="x14">
            <control shapeId="42555" r:id="rId177" name="Check Box 170">
              <controlPr defaultSize="0" autoFill="0" autoLine="0" autoPict="0">
                <anchor moveWithCells="1">
                  <from>
                    <xdr:col>9</xdr:col>
                    <xdr:colOff>327660</xdr:colOff>
                    <xdr:row>250</xdr:row>
                    <xdr:rowOff>60960</xdr:rowOff>
                  </from>
                  <to>
                    <xdr:col>10</xdr:col>
                    <xdr:colOff>68580</xdr:colOff>
                    <xdr:row>250</xdr:row>
                    <xdr:rowOff>274320</xdr:rowOff>
                  </to>
                </anchor>
              </controlPr>
            </control>
          </mc:Choice>
        </mc:AlternateContent>
        <mc:AlternateContent xmlns:mc="http://schemas.openxmlformats.org/markup-compatibility/2006">
          <mc:Choice Requires="x14">
            <control shapeId="42556" r:id="rId178" name="Check Box 171">
              <controlPr defaultSize="0" autoFill="0" autoLine="0" autoPict="0">
                <anchor moveWithCells="1">
                  <from>
                    <xdr:col>10</xdr:col>
                    <xdr:colOff>251460</xdr:colOff>
                    <xdr:row>250</xdr:row>
                    <xdr:rowOff>60960</xdr:rowOff>
                  </from>
                  <to>
                    <xdr:col>11</xdr:col>
                    <xdr:colOff>60960</xdr:colOff>
                    <xdr:row>250</xdr:row>
                    <xdr:rowOff>274320</xdr:rowOff>
                  </to>
                </anchor>
              </controlPr>
            </control>
          </mc:Choice>
        </mc:AlternateContent>
        <mc:AlternateContent xmlns:mc="http://schemas.openxmlformats.org/markup-compatibility/2006">
          <mc:Choice Requires="x14">
            <control shapeId="42557" r:id="rId179" name="Check Box 172">
              <controlPr defaultSize="0" autoFill="0" autoLine="0" autoPict="0">
                <anchor moveWithCells="1">
                  <from>
                    <xdr:col>7</xdr:col>
                    <xdr:colOff>594360</xdr:colOff>
                    <xdr:row>251</xdr:row>
                    <xdr:rowOff>60960</xdr:rowOff>
                  </from>
                  <to>
                    <xdr:col>8</xdr:col>
                    <xdr:colOff>327660</xdr:colOff>
                    <xdr:row>251</xdr:row>
                    <xdr:rowOff>274320</xdr:rowOff>
                  </to>
                </anchor>
              </controlPr>
            </control>
          </mc:Choice>
        </mc:AlternateContent>
        <mc:AlternateContent xmlns:mc="http://schemas.openxmlformats.org/markup-compatibility/2006">
          <mc:Choice Requires="x14">
            <control shapeId="42562" r:id="rId180" name="Check Box 177">
              <controlPr defaultSize="0" autoFill="0" autoLine="0" autoPict="0">
                <anchor moveWithCells="1">
                  <from>
                    <xdr:col>8</xdr:col>
                    <xdr:colOff>373380</xdr:colOff>
                    <xdr:row>249</xdr:row>
                    <xdr:rowOff>60960</xdr:rowOff>
                  </from>
                  <to>
                    <xdr:col>9</xdr:col>
                    <xdr:colOff>106680</xdr:colOff>
                    <xdr:row>249</xdr:row>
                    <xdr:rowOff>274320</xdr:rowOff>
                  </to>
                </anchor>
              </controlPr>
            </control>
          </mc:Choice>
        </mc:AlternateContent>
        <mc:AlternateContent xmlns:mc="http://schemas.openxmlformats.org/markup-compatibility/2006">
          <mc:Choice Requires="x14">
            <control shapeId="42563" r:id="rId181" name="Check Box 178">
              <controlPr defaultSize="0" autoFill="0" autoLine="0" autoPict="0">
                <anchor moveWithCells="1">
                  <from>
                    <xdr:col>9</xdr:col>
                    <xdr:colOff>304800</xdr:colOff>
                    <xdr:row>249</xdr:row>
                    <xdr:rowOff>60960</xdr:rowOff>
                  </from>
                  <to>
                    <xdr:col>10</xdr:col>
                    <xdr:colOff>152400</xdr:colOff>
                    <xdr:row>249</xdr:row>
                    <xdr:rowOff>289560</xdr:rowOff>
                  </to>
                </anchor>
              </controlPr>
            </control>
          </mc:Choice>
        </mc:AlternateContent>
        <mc:AlternateContent xmlns:mc="http://schemas.openxmlformats.org/markup-compatibility/2006">
          <mc:Choice Requires="x14">
            <control shapeId="42564" r:id="rId182" name="Check Box 261">
              <controlPr defaultSize="0" autoFill="0" autoLine="0" autoPict="0">
                <anchor moveWithCells="1">
                  <from>
                    <xdr:col>13</xdr:col>
                    <xdr:colOff>22860</xdr:colOff>
                    <xdr:row>237</xdr:row>
                    <xdr:rowOff>38100</xdr:rowOff>
                  </from>
                  <to>
                    <xdr:col>13</xdr:col>
                    <xdr:colOff>708660</xdr:colOff>
                    <xdr:row>237</xdr:row>
                    <xdr:rowOff>297180</xdr:rowOff>
                  </to>
                </anchor>
              </controlPr>
            </control>
          </mc:Choice>
        </mc:AlternateContent>
        <mc:AlternateContent xmlns:mc="http://schemas.openxmlformats.org/markup-compatibility/2006">
          <mc:Choice Requires="x14">
            <control shapeId="42565" r:id="rId183" name="Check Box 262">
              <controlPr defaultSize="0" autoFill="0" autoLine="0" autoPict="0">
                <anchor moveWithCells="1">
                  <from>
                    <xdr:col>13</xdr:col>
                    <xdr:colOff>22860</xdr:colOff>
                    <xdr:row>238</xdr:row>
                    <xdr:rowOff>38100</xdr:rowOff>
                  </from>
                  <to>
                    <xdr:col>13</xdr:col>
                    <xdr:colOff>708660</xdr:colOff>
                    <xdr:row>238</xdr:row>
                    <xdr:rowOff>297180</xdr:rowOff>
                  </to>
                </anchor>
              </controlPr>
            </control>
          </mc:Choice>
        </mc:AlternateContent>
        <mc:AlternateContent xmlns:mc="http://schemas.openxmlformats.org/markup-compatibility/2006">
          <mc:Choice Requires="x14">
            <control shapeId="42566" r:id="rId184" name="Check Box 263">
              <controlPr defaultSize="0" autoFill="0" autoLine="0" autoPict="0">
                <anchor moveWithCells="1">
                  <from>
                    <xdr:col>13</xdr:col>
                    <xdr:colOff>22860</xdr:colOff>
                    <xdr:row>239</xdr:row>
                    <xdr:rowOff>38100</xdr:rowOff>
                  </from>
                  <to>
                    <xdr:col>13</xdr:col>
                    <xdr:colOff>708660</xdr:colOff>
                    <xdr:row>239</xdr:row>
                    <xdr:rowOff>297180</xdr:rowOff>
                  </to>
                </anchor>
              </controlPr>
            </control>
          </mc:Choice>
        </mc:AlternateContent>
        <mc:AlternateContent xmlns:mc="http://schemas.openxmlformats.org/markup-compatibility/2006">
          <mc:Choice Requires="x14">
            <control shapeId="42567" r:id="rId185" name="Check Box 264">
              <controlPr defaultSize="0" autoFill="0" autoLine="0" autoPict="0">
                <anchor moveWithCells="1">
                  <from>
                    <xdr:col>13</xdr:col>
                    <xdr:colOff>22860</xdr:colOff>
                    <xdr:row>249</xdr:row>
                    <xdr:rowOff>38100</xdr:rowOff>
                  </from>
                  <to>
                    <xdr:col>13</xdr:col>
                    <xdr:colOff>708660</xdr:colOff>
                    <xdr:row>249</xdr:row>
                    <xdr:rowOff>297180</xdr:rowOff>
                  </to>
                </anchor>
              </controlPr>
            </control>
          </mc:Choice>
        </mc:AlternateContent>
        <mc:AlternateContent xmlns:mc="http://schemas.openxmlformats.org/markup-compatibility/2006">
          <mc:Choice Requires="x14">
            <control shapeId="42568" r:id="rId186" name="Check Box 265">
              <controlPr defaultSize="0" autoFill="0" autoLine="0" autoPict="0">
                <anchor moveWithCells="1">
                  <from>
                    <xdr:col>13</xdr:col>
                    <xdr:colOff>22860</xdr:colOff>
                    <xdr:row>250</xdr:row>
                    <xdr:rowOff>38100</xdr:rowOff>
                  </from>
                  <to>
                    <xdr:col>13</xdr:col>
                    <xdr:colOff>708660</xdr:colOff>
                    <xdr:row>250</xdr:row>
                    <xdr:rowOff>297180</xdr:rowOff>
                  </to>
                </anchor>
              </controlPr>
            </control>
          </mc:Choice>
        </mc:AlternateContent>
        <mc:AlternateContent xmlns:mc="http://schemas.openxmlformats.org/markup-compatibility/2006">
          <mc:Choice Requires="x14">
            <control shapeId="42570" r:id="rId187" name="Check Box 267">
              <controlPr defaultSize="0" autoFill="0" autoLine="0" autoPict="0">
                <anchor moveWithCells="1">
                  <from>
                    <xdr:col>13</xdr:col>
                    <xdr:colOff>22860</xdr:colOff>
                    <xdr:row>253</xdr:row>
                    <xdr:rowOff>99060</xdr:rowOff>
                  </from>
                  <to>
                    <xdr:col>13</xdr:col>
                    <xdr:colOff>708660</xdr:colOff>
                    <xdr:row>253</xdr:row>
                    <xdr:rowOff>342900</xdr:rowOff>
                  </to>
                </anchor>
              </controlPr>
            </control>
          </mc:Choice>
        </mc:AlternateContent>
        <mc:AlternateContent xmlns:mc="http://schemas.openxmlformats.org/markup-compatibility/2006">
          <mc:Choice Requires="x14">
            <control shapeId="42573" r:id="rId188" name="Check Box 724">
              <controlPr defaultSize="0" autoFill="0" autoLine="0" autoPict="0">
                <anchor moveWithCells="1">
                  <from>
                    <xdr:col>7</xdr:col>
                    <xdr:colOff>594360</xdr:colOff>
                    <xdr:row>243</xdr:row>
                    <xdr:rowOff>60960</xdr:rowOff>
                  </from>
                  <to>
                    <xdr:col>8</xdr:col>
                    <xdr:colOff>441960</xdr:colOff>
                    <xdr:row>243</xdr:row>
                    <xdr:rowOff>297180</xdr:rowOff>
                  </to>
                </anchor>
              </controlPr>
            </control>
          </mc:Choice>
        </mc:AlternateContent>
        <mc:AlternateContent xmlns:mc="http://schemas.openxmlformats.org/markup-compatibility/2006">
          <mc:Choice Requires="x14">
            <control shapeId="42574" r:id="rId189" name="Check Box 725">
              <controlPr defaultSize="0" autoFill="0" autoLine="0" autoPict="0">
                <anchor moveWithCells="1">
                  <from>
                    <xdr:col>13</xdr:col>
                    <xdr:colOff>22860</xdr:colOff>
                    <xdr:row>240</xdr:row>
                    <xdr:rowOff>38100</xdr:rowOff>
                  </from>
                  <to>
                    <xdr:col>13</xdr:col>
                    <xdr:colOff>708660</xdr:colOff>
                    <xdr:row>240</xdr:row>
                    <xdr:rowOff>297180</xdr:rowOff>
                  </to>
                </anchor>
              </controlPr>
            </control>
          </mc:Choice>
        </mc:AlternateContent>
        <mc:AlternateContent xmlns:mc="http://schemas.openxmlformats.org/markup-compatibility/2006">
          <mc:Choice Requires="x14">
            <control shapeId="42575" r:id="rId190" name="Check Box 726">
              <controlPr defaultSize="0" autoFill="0" autoLine="0" autoPict="0">
                <anchor moveWithCells="1">
                  <from>
                    <xdr:col>13</xdr:col>
                    <xdr:colOff>22860</xdr:colOff>
                    <xdr:row>243</xdr:row>
                    <xdr:rowOff>38100</xdr:rowOff>
                  </from>
                  <to>
                    <xdr:col>13</xdr:col>
                    <xdr:colOff>708660</xdr:colOff>
                    <xdr:row>243</xdr:row>
                    <xdr:rowOff>297180</xdr:rowOff>
                  </to>
                </anchor>
              </controlPr>
            </control>
          </mc:Choice>
        </mc:AlternateContent>
        <mc:AlternateContent xmlns:mc="http://schemas.openxmlformats.org/markup-compatibility/2006">
          <mc:Choice Requires="x14">
            <control shapeId="42577" r:id="rId191" name="Check Box 728">
              <controlPr defaultSize="0" autoFill="0" autoLine="0" autoPict="0">
                <anchor moveWithCells="1">
                  <from>
                    <xdr:col>13</xdr:col>
                    <xdr:colOff>22860</xdr:colOff>
                    <xdr:row>242</xdr:row>
                    <xdr:rowOff>38100</xdr:rowOff>
                  </from>
                  <to>
                    <xdr:col>13</xdr:col>
                    <xdr:colOff>708660</xdr:colOff>
                    <xdr:row>242</xdr:row>
                    <xdr:rowOff>297180</xdr:rowOff>
                  </to>
                </anchor>
              </controlPr>
            </control>
          </mc:Choice>
        </mc:AlternateContent>
        <mc:AlternateContent xmlns:mc="http://schemas.openxmlformats.org/markup-compatibility/2006">
          <mc:Choice Requires="x14">
            <control shapeId="42578" r:id="rId192" name="Check Box 729">
              <controlPr defaultSize="0" autoFill="0" autoLine="0" autoPict="0">
                <anchor moveWithCells="1">
                  <from>
                    <xdr:col>7</xdr:col>
                    <xdr:colOff>594360</xdr:colOff>
                    <xdr:row>248</xdr:row>
                    <xdr:rowOff>60960</xdr:rowOff>
                  </from>
                  <to>
                    <xdr:col>8</xdr:col>
                    <xdr:colOff>297180</xdr:colOff>
                    <xdr:row>248</xdr:row>
                    <xdr:rowOff>297180</xdr:rowOff>
                  </to>
                </anchor>
              </controlPr>
            </control>
          </mc:Choice>
        </mc:AlternateContent>
        <mc:AlternateContent xmlns:mc="http://schemas.openxmlformats.org/markup-compatibility/2006">
          <mc:Choice Requires="x14">
            <control shapeId="42579" r:id="rId193" name="Check Box 730">
              <controlPr defaultSize="0" autoFill="0" autoLine="0" autoPict="0">
                <anchor moveWithCells="1">
                  <from>
                    <xdr:col>13</xdr:col>
                    <xdr:colOff>22860</xdr:colOff>
                    <xdr:row>248</xdr:row>
                    <xdr:rowOff>38100</xdr:rowOff>
                  </from>
                  <to>
                    <xdr:col>13</xdr:col>
                    <xdr:colOff>708660</xdr:colOff>
                    <xdr:row>248</xdr:row>
                    <xdr:rowOff>297180</xdr:rowOff>
                  </to>
                </anchor>
              </controlPr>
            </control>
          </mc:Choice>
        </mc:AlternateContent>
        <mc:AlternateContent xmlns:mc="http://schemas.openxmlformats.org/markup-compatibility/2006">
          <mc:Choice Requires="x14">
            <control shapeId="42580" r:id="rId194" name="Check Box 731">
              <controlPr defaultSize="0" autoFill="0" autoLine="0" autoPict="0">
                <anchor moveWithCells="1">
                  <from>
                    <xdr:col>7</xdr:col>
                    <xdr:colOff>594360</xdr:colOff>
                    <xdr:row>246</xdr:row>
                    <xdr:rowOff>60960</xdr:rowOff>
                  </from>
                  <to>
                    <xdr:col>8</xdr:col>
                    <xdr:colOff>297180</xdr:colOff>
                    <xdr:row>246</xdr:row>
                    <xdr:rowOff>297180</xdr:rowOff>
                  </to>
                </anchor>
              </controlPr>
            </control>
          </mc:Choice>
        </mc:AlternateContent>
        <mc:AlternateContent xmlns:mc="http://schemas.openxmlformats.org/markup-compatibility/2006">
          <mc:Choice Requires="x14">
            <control shapeId="42581" r:id="rId195" name="Check Box 732">
              <controlPr defaultSize="0" autoFill="0" autoLine="0" autoPict="0">
                <anchor moveWithCells="1">
                  <from>
                    <xdr:col>13</xdr:col>
                    <xdr:colOff>22860</xdr:colOff>
                    <xdr:row>246</xdr:row>
                    <xdr:rowOff>38100</xdr:rowOff>
                  </from>
                  <to>
                    <xdr:col>13</xdr:col>
                    <xdr:colOff>708660</xdr:colOff>
                    <xdr:row>246</xdr:row>
                    <xdr:rowOff>297180</xdr:rowOff>
                  </to>
                </anchor>
              </controlPr>
            </control>
          </mc:Choice>
        </mc:AlternateContent>
        <mc:AlternateContent xmlns:mc="http://schemas.openxmlformats.org/markup-compatibility/2006">
          <mc:Choice Requires="x14">
            <control shapeId="42582" r:id="rId196" name="Check Box 733">
              <controlPr defaultSize="0" autoFill="0" autoLine="0" autoPict="0">
                <anchor moveWithCells="1">
                  <from>
                    <xdr:col>7</xdr:col>
                    <xdr:colOff>594360</xdr:colOff>
                    <xdr:row>247</xdr:row>
                    <xdr:rowOff>60960</xdr:rowOff>
                  </from>
                  <to>
                    <xdr:col>8</xdr:col>
                    <xdr:colOff>297180</xdr:colOff>
                    <xdr:row>247</xdr:row>
                    <xdr:rowOff>297180</xdr:rowOff>
                  </to>
                </anchor>
              </controlPr>
            </control>
          </mc:Choice>
        </mc:AlternateContent>
        <mc:AlternateContent xmlns:mc="http://schemas.openxmlformats.org/markup-compatibility/2006">
          <mc:Choice Requires="x14">
            <control shapeId="42583" r:id="rId197" name="Check Box 734">
              <controlPr defaultSize="0" autoFill="0" autoLine="0" autoPict="0">
                <anchor moveWithCells="1">
                  <from>
                    <xdr:col>13</xdr:col>
                    <xdr:colOff>22860</xdr:colOff>
                    <xdr:row>247</xdr:row>
                    <xdr:rowOff>38100</xdr:rowOff>
                  </from>
                  <to>
                    <xdr:col>13</xdr:col>
                    <xdr:colOff>708660</xdr:colOff>
                    <xdr:row>247</xdr:row>
                    <xdr:rowOff>297180</xdr:rowOff>
                  </to>
                </anchor>
              </controlPr>
            </control>
          </mc:Choice>
        </mc:AlternateContent>
        <mc:AlternateContent xmlns:mc="http://schemas.openxmlformats.org/markup-compatibility/2006">
          <mc:Choice Requires="x14">
            <control shapeId="42586" r:id="rId198" name="Check Box 97">
              <controlPr defaultSize="0" autoFill="0" autoLine="0" autoPict="0">
                <anchor moveWithCells="1">
                  <from>
                    <xdr:col>7</xdr:col>
                    <xdr:colOff>533400</xdr:colOff>
                    <xdr:row>255</xdr:row>
                    <xdr:rowOff>60960</xdr:rowOff>
                  </from>
                  <to>
                    <xdr:col>8</xdr:col>
                    <xdr:colOff>152400</xdr:colOff>
                    <xdr:row>255</xdr:row>
                    <xdr:rowOff>297180</xdr:rowOff>
                  </to>
                </anchor>
              </controlPr>
            </control>
          </mc:Choice>
        </mc:AlternateContent>
        <mc:AlternateContent xmlns:mc="http://schemas.openxmlformats.org/markup-compatibility/2006">
          <mc:Choice Requires="x14">
            <control shapeId="42587" r:id="rId199" name="Check Box 98">
              <controlPr defaultSize="0" autoFill="0" autoLine="0" autoPict="0">
                <anchor moveWithCells="1">
                  <from>
                    <xdr:col>8</xdr:col>
                    <xdr:colOff>716280</xdr:colOff>
                    <xdr:row>255</xdr:row>
                    <xdr:rowOff>60960</xdr:rowOff>
                  </from>
                  <to>
                    <xdr:col>9</xdr:col>
                    <xdr:colOff>373380</xdr:colOff>
                    <xdr:row>255</xdr:row>
                    <xdr:rowOff>297180</xdr:rowOff>
                  </to>
                </anchor>
              </controlPr>
            </control>
          </mc:Choice>
        </mc:AlternateContent>
        <mc:AlternateContent xmlns:mc="http://schemas.openxmlformats.org/markup-compatibility/2006">
          <mc:Choice Requires="x14">
            <control shapeId="42588" r:id="rId200" name="Check Box 93">
              <controlPr defaultSize="0" autoFill="0" autoLine="0" autoPict="0">
                <anchor moveWithCells="1">
                  <from>
                    <xdr:col>7</xdr:col>
                    <xdr:colOff>441960</xdr:colOff>
                    <xdr:row>264</xdr:row>
                    <xdr:rowOff>60960</xdr:rowOff>
                  </from>
                  <to>
                    <xdr:col>9</xdr:col>
                    <xdr:colOff>289560</xdr:colOff>
                    <xdr:row>264</xdr:row>
                    <xdr:rowOff>327660</xdr:rowOff>
                  </to>
                </anchor>
              </controlPr>
            </control>
          </mc:Choice>
        </mc:AlternateContent>
        <mc:AlternateContent xmlns:mc="http://schemas.openxmlformats.org/markup-compatibility/2006">
          <mc:Choice Requires="x14">
            <control shapeId="42589" r:id="rId201" name="Check Box 94">
              <controlPr defaultSize="0" autoFill="0" autoLine="0" autoPict="0">
                <anchor moveWithCells="1">
                  <from>
                    <xdr:col>7</xdr:col>
                    <xdr:colOff>441960</xdr:colOff>
                    <xdr:row>265</xdr:row>
                    <xdr:rowOff>60960</xdr:rowOff>
                  </from>
                  <to>
                    <xdr:col>9</xdr:col>
                    <xdr:colOff>289560</xdr:colOff>
                    <xdr:row>265</xdr:row>
                    <xdr:rowOff>327660</xdr:rowOff>
                  </to>
                </anchor>
              </controlPr>
            </control>
          </mc:Choice>
        </mc:AlternateContent>
        <mc:AlternateContent xmlns:mc="http://schemas.openxmlformats.org/markup-compatibility/2006">
          <mc:Choice Requires="x14">
            <control shapeId="42590" r:id="rId202" name="Check Box 95">
              <controlPr defaultSize="0" autoFill="0" autoLine="0" autoPict="0">
                <anchor moveWithCells="1">
                  <from>
                    <xdr:col>7</xdr:col>
                    <xdr:colOff>441960</xdr:colOff>
                    <xdr:row>266</xdr:row>
                    <xdr:rowOff>38100</xdr:rowOff>
                  </from>
                  <to>
                    <xdr:col>9</xdr:col>
                    <xdr:colOff>289560</xdr:colOff>
                    <xdr:row>266</xdr:row>
                    <xdr:rowOff>297180</xdr:rowOff>
                  </to>
                </anchor>
              </controlPr>
            </control>
          </mc:Choice>
        </mc:AlternateContent>
        <mc:AlternateContent xmlns:mc="http://schemas.openxmlformats.org/markup-compatibility/2006">
          <mc:Choice Requires="x14">
            <control shapeId="42591" r:id="rId203" name="Check Box 96">
              <controlPr defaultSize="0" autoFill="0" autoLine="0" autoPict="0">
                <anchor moveWithCells="1">
                  <from>
                    <xdr:col>7</xdr:col>
                    <xdr:colOff>441960</xdr:colOff>
                    <xdr:row>267</xdr:row>
                    <xdr:rowOff>38100</xdr:rowOff>
                  </from>
                  <to>
                    <xdr:col>8</xdr:col>
                    <xdr:colOff>388620</xdr:colOff>
                    <xdr:row>267</xdr:row>
                    <xdr:rowOff>297180</xdr:rowOff>
                  </to>
                </anchor>
              </controlPr>
            </control>
          </mc:Choice>
        </mc:AlternateContent>
        <mc:AlternateContent xmlns:mc="http://schemas.openxmlformats.org/markup-compatibility/2006">
          <mc:Choice Requires="x14">
            <control shapeId="42592" r:id="rId204" name="Check Box 99">
              <controlPr defaultSize="0" autoFill="0" autoLine="0" autoPict="0">
                <anchor moveWithCells="1">
                  <from>
                    <xdr:col>5</xdr:col>
                    <xdr:colOff>632460</xdr:colOff>
                    <xdr:row>302</xdr:row>
                    <xdr:rowOff>38100</xdr:rowOff>
                  </from>
                  <to>
                    <xdr:col>7</xdr:col>
                    <xdr:colOff>0</xdr:colOff>
                    <xdr:row>302</xdr:row>
                    <xdr:rowOff>297180</xdr:rowOff>
                  </to>
                </anchor>
              </controlPr>
            </control>
          </mc:Choice>
        </mc:AlternateContent>
        <mc:AlternateContent xmlns:mc="http://schemas.openxmlformats.org/markup-compatibility/2006">
          <mc:Choice Requires="x14">
            <control shapeId="42593" r:id="rId205" name="Check Box 100">
              <controlPr defaultSize="0" autoFill="0" autoLine="0" autoPict="0">
                <anchor moveWithCells="1">
                  <from>
                    <xdr:col>7</xdr:col>
                    <xdr:colOff>822960</xdr:colOff>
                    <xdr:row>302</xdr:row>
                    <xdr:rowOff>38100</xdr:rowOff>
                  </from>
                  <to>
                    <xdr:col>9</xdr:col>
                    <xdr:colOff>251460</xdr:colOff>
                    <xdr:row>302</xdr:row>
                    <xdr:rowOff>297180</xdr:rowOff>
                  </to>
                </anchor>
              </controlPr>
            </control>
          </mc:Choice>
        </mc:AlternateContent>
        <mc:AlternateContent xmlns:mc="http://schemas.openxmlformats.org/markup-compatibility/2006">
          <mc:Choice Requires="x14">
            <control shapeId="42594" r:id="rId206" name="Check Box 101">
              <controlPr defaultSize="0" autoFill="0" autoLine="0" autoPict="0">
                <anchor moveWithCells="1">
                  <from>
                    <xdr:col>9</xdr:col>
                    <xdr:colOff>822960</xdr:colOff>
                    <xdr:row>302</xdr:row>
                    <xdr:rowOff>38100</xdr:rowOff>
                  </from>
                  <to>
                    <xdr:col>11</xdr:col>
                    <xdr:colOff>106680</xdr:colOff>
                    <xdr:row>302</xdr:row>
                    <xdr:rowOff>297180</xdr:rowOff>
                  </to>
                </anchor>
              </controlPr>
            </control>
          </mc:Choice>
        </mc:AlternateContent>
        <mc:AlternateContent xmlns:mc="http://schemas.openxmlformats.org/markup-compatibility/2006">
          <mc:Choice Requires="x14">
            <control shapeId="42595" r:id="rId207" name="Check Box 102">
              <controlPr defaultSize="0" autoFill="0" autoLine="0" autoPict="0">
                <anchor moveWithCells="1">
                  <from>
                    <xdr:col>11</xdr:col>
                    <xdr:colOff>822960</xdr:colOff>
                    <xdr:row>302</xdr:row>
                    <xdr:rowOff>38100</xdr:rowOff>
                  </from>
                  <to>
                    <xdr:col>13</xdr:col>
                    <xdr:colOff>579120</xdr:colOff>
                    <xdr:row>302</xdr:row>
                    <xdr:rowOff>297180</xdr:rowOff>
                  </to>
                </anchor>
              </controlPr>
            </control>
          </mc:Choice>
        </mc:AlternateContent>
        <mc:AlternateContent xmlns:mc="http://schemas.openxmlformats.org/markup-compatibility/2006">
          <mc:Choice Requires="x14">
            <control shapeId="42596" r:id="rId208" name="Check Box 103">
              <controlPr defaultSize="0" autoFill="0" autoLine="0" autoPict="0">
                <anchor moveWithCells="1">
                  <from>
                    <xdr:col>8</xdr:col>
                    <xdr:colOff>518160</xdr:colOff>
                    <xdr:row>303</xdr:row>
                    <xdr:rowOff>38100</xdr:rowOff>
                  </from>
                  <to>
                    <xdr:col>9</xdr:col>
                    <xdr:colOff>678180</xdr:colOff>
                    <xdr:row>303</xdr:row>
                    <xdr:rowOff>297180</xdr:rowOff>
                  </to>
                </anchor>
              </controlPr>
            </control>
          </mc:Choice>
        </mc:AlternateContent>
        <mc:AlternateContent xmlns:mc="http://schemas.openxmlformats.org/markup-compatibility/2006">
          <mc:Choice Requires="x14">
            <control shapeId="42597" r:id="rId209" name="Check Box 104">
              <controlPr defaultSize="0" autoFill="0" autoLine="0" autoPict="0">
                <anchor moveWithCells="1">
                  <from>
                    <xdr:col>7</xdr:col>
                    <xdr:colOff>175260</xdr:colOff>
                    <xdr:row>303</xdr:row>
                    <xdr:rowOff>38100</xdr:rowOff>
                  </from>
                  <to>
                    <xdr:col>8</xdr:col>
                    <xdr:colOff>259080</xdr:colOff>
                    <xdr:row>303</xdr:row>
                    <xdr:rowOff>297180</xdr:rowOff>
                  </to>
                </anchor>
              </controlPr>
            </control>
          </mc:Choice>
        </mc:AlternateContent>
        <mc:AlternateContent xmlns:mc="http://schemas.openxmlformats.org/markup-compatibility/2006">
          <mc:Choice Requires="x14">
            <control shapeId="42598" r:id="rId210" name="Check Box 105">
              <controlPr defaultSize="0" autoFill="0" autoLine="0" autoPict="0">
                <anchor moveWithCells="1">
                  <from>
                    <xdr:col>10</xdr:col>
                    <xdr:colOff>213360</xdr:colOff>
                    <xdr:row>303</xdr:row>
                    <xdr:rowOff>38100</xdr:rowOff>
                  </from>
                  <to>
                    <xdr:col>12</xdr:col>
                    <xdr:colOff>464820</xdr:colOff>
                    <xdr:row>303</xdr:row>
                    <xdr:rowOff>297180</xdr:rowOff>
                  </to>
                </anchor>
              </controlPr>
            </control>
          </mc:Choice>
        </mc:AlternateContent>
        <mc:AlternateContent xmlns:mc="http://schemas.openxmlformats.org/markup-compatibility/2006">
          <mc:Choice Requires="x14">
            <control shapeId="42599" r:id="rId211" name="Check Box 108">
              <controlPr defaultSize="0" autoFill="0" autoLine="0" autoPict="0">
                <anchor moveWithCells="1">
                  <from>
                    <xdr:col>5</xdr:col>
                    <xdr:colOff>449580</xdr:colOff>
                    <xdr:row>319</xdr:row>
                    <xdr:rowOff>38100</xdr:rowOff>
                  </from>
                  <to>
                    <xdr:col>6</xdr:col>
                    <xdr:colOff>0</xdr:colOff>
                    <xdr:row>319</xdr:row>
                    <xdr:rowOff>274320</xdr:rowOff>
                  </to>
                </anchor>
              </controlPr>
            </control>
          </mc:Choice>
        </mc:AlternateContent>
        <mc:AlternateContent xmlns:mc="http://schemas.openxmlformats.org/markup-compatibility/2006">
          <mc:Choice Requires="x14">
            <control shapeId="42600" r:id="rId212" name="Check Box 109">
              <controlPr defaultSize="0" autoFill="0" autoLine="0" autoPict="0">
                <anchor moveWithCells="1">
                  <from>
                    <xdr:col>5</xdr:col>
                    <xdr:colOff>449580</xdr:colOff>
                    <xdr:row>320</xdr:row>
                    <xdr:rowOff>38100</xdr:rowOff>
                  </from>
                  <to>
                    <xdr:col>6</xdr:col>
                    <xdr:colOff>0</xdr:colOff>
                    <xdr:row>320</xdr:row>
                    <xdr:rowOff>274320</xdr:rowOff>
                  </to>
                </anchor>
              </controlPr>
            </control>
          </mc:Choice>
        </mc:AlternateContent>
        <mc:AlternateContent xmlns:mc="http://schemas.openxmlformats.org/markup-compatibility/2006">
          <mc:Choice Requires="x14">
            <control shapeId="42601" r:id="rId213" name="Check Box 208">
              <controlPr defaultSize="0" autoFill="0" autoLine="0" autoPict="0">
                <anchor moveWithCells="1">
                  <from>
                    <xdr:col>5</xdr:col>
                    <xdr:colOff>449580</xdr:colOff>
                    <xdr:row>316</xdr:row>
                    <xdr:rowOff>60960</xdr:rowOff>
                  </from>
                  <to>
                    <xdr:col>6</xdr:col>
                    <xdr:colOff>0</xdr:colOff>
                    <xdr:row>316</xdr:row>
                    <xdr:rowOff>289560</xdr:rowOff>
                  </to>
                </anchor>
              </controlPr>
            </control>
          </mc:Choice>
        </mc:AlternateContent>
        <mc:AlternateContent xmlns:mc="http://schemas.openxmlformats.org/markup-compatibility/2006">
          <mc:Choice Requires="x14">
            <control shapeId="42602" r:id="rId214" name="Check Box 209">
              <controlPr defaultSize="0" autoFill="0" autoLine="0" autoPict="0">
                <anchor moveWithCells="1">
                  <from>
                    <xdr:col>5</xdr:col>
                    <xdr:colOff>449580</xdr:colOff>
                    <xdr:row>317</xdr:row>
                    <xdr:rowOff>38100</xdr:rowOff>
                  </from>
                  <to>
                    <xdr:col>6</xdr:col>
                    <xdr:colOff>0</xdr:colOff>
                    <xdr:row>317</xdr:row>
                    <xdr:rowOff>274320</xdr:rowOff>
                  </to>
                </anchor>
              </controlPr>
            </control>
          </mc:Choice>
        </mc:AlternateContent>
        <mc:AlternateContent xmlns:mc="http://schemas.openxmlformats.org/markup-compatibility/2006">
          <mc:Choice Requires="x14">
            <control shapeId="42603" r:id="rId215" name="Check Box 210">
              <controlPr defaultSize="0" autoFill="0" autoLine="0" autoPict="0">
                <anchor moveWithCells="1">
                  <from>
                    <xdr:col>5</xdr:col>
                    <xdr:colOff>449580</xdr:colOff>
                    <xdr:row>318</xdr:row>
                    <xdr:rowOff>38100</xdr:rowOff>
                  </from>
                  <to>
                    <xdr:col>6</xdr:col>
                    <xdr:colOff>0</xdr:colOff>
                    <xdr:row>318</xdr:row>
                    <xdr:rowOff>274320</xdr:rowOff>
                  </to>
                </anchor>
              </controlPr>
            </control>
          </mc:Choice>
        </mc:AlternateContent>
        <mc:AlternateContent xmlns:mc="http://schemas.openxmlformats.org/markup-compatibility/2006">
          <mc:Choice Requires="x14">
            <control shapeId="42606" r:id="rId216" name="Check Box 112">
              <controlPr defaultSize="0" autoFill="0" autoLine="0" autoPict="0">
                <anchor moveWithCells="1">
                  <from>
                    <xdr:col>8</xdr:col>
                    <xdr:colOff>175260</xdr:colOff>
                    <xdr:row>340</xdr:row>
                    <xdr:rowOff>30480</xdr:rowOff>
                  </from>
                  <to>
                    <xdr:col>8</xdr:col>
                    <xdr:colOff>822960</xdr:colOff>
                    <xdr:row>340</xdr:row>
                    <xdr:rowOff>251460</xdr:rowOff>
                  </to>
                </anchor>
              </controlPr>
            </control>
          </mc:Choice>
        </mc:AlternateContent>
        <mc:AlternateContent xmlns:mc="http://schemas.openxmlformats.org/markup-compatibility/2006">
          <mc:Choice Requires="x14">
            <control shapeId="42607" r:id="rId217" name="Check Box 113">
              <controlPr defaultSize="0" autoFill="0" autoLine="0" autoPict="0">
                <anchor moveWithCells="1">
                  <from>
                    <xdr:col>9</xdr:col>
                    <xdr:colOff>297180</xdr:colOff>
                    <xdr:row>340</xdr:row>
                    <xdr:rowOff>30480</xdr:rowOff>
                  </from>
                  <to>
                    <xdr:col>10</xdr:col>
                    <xdr:colOff>38100</xdr:colOff>
                    <xdr:row>340</xdr:row>
                    <xdr:rowOff>251460</xdr:rowOff>
                  </to>
                </anchor>
              </controlPr>
            </control>
          </mc:Choice>
        </mc:AlternateContent>
        <mc:AlternateContent xmlns:mc="http://schemas.openxmlformats.org/markup-compatibility/2006">
          <mc:Choice Requires="x14">
            <control shapeId="42608" r:id="rId218" name="Check Box 114">
              <controlPr defaultSize="0" autoFill="0" autoLine="0" autoPict="0">
                <anchor moveWithCells="1">
                  <from>
                    <xdr:col>8</xdr:col>
                    <xdr:colOff>175260</xdr:colOff>
                    <xdr:row>341</xdr:row>
                    <xdr:rowOff>30480</xdr:rowOff>
                  </from>
                  <to>
                    <xdr:col>8</xdr:col>
                    <xdr:colOff>822960</xdr:colOff>
                    <xdr:row>341</xdr:row>
                    <xdr:rowOff>251460</xdr:rowOff>
                  </to>
                </anchor>
              </controlPr>
            </control>
          </mc:Choice>
        </mc:AlternateContent>
        <mc:AlternateContent xmlns:mc="http://schemas.openxmlformats.org/markup-compatibility/2006">
          <mc:Choice Requires="x14">
            <control shapeId="42609" r:id="rId219" name="Check Box 115">
              <controlPr defaultSize="0" autoFill="0" autoLine="0" autoPict="0">
                <anchor moveWithCells="1">
                  <from>
                    <xdr:col>9</xdr:col>
                    <xdr:colOff>297180</xdr:colOff>
                    <xdr:row>341</xdr:row>
                    <xdr:rowOff>30480</xdr:rowOff>
                  </from>
                  <to>
                    <xdr:col>10</xdr:col>
                    <xdr:colOff>38100</xdr:colOff>
                    <xdr:row>341</xdr:row>
                    <xdr:rowOff>251460</xdr:rowOff>
                  </to>
                </anchor>
              </controlPr>
            </control>
          </mc:Choice>
        </mc:AlternateContent>
        <mc:AlternateContent xmlns:mc="http://schemas.openxmlformats.org/markup-compatibility/2006">
          <mc:Choice Requires="x14">
            <control shapeId="42610" r:id="rId220" name="Check Box 116">
              <controlPr defaultSize="0" autoFill="0" autoLine="0" autoPict="0">
                <anchor moveWithCells="1">
                  <from>
                    <xdr:col>8</xdr:col>
                    <xdr:colOff>175260</xdr:colOff>
                    <xdr:row>342</xdr:row>
                    <xdr:rowOff>30480</xdr:rowOff>
                  </from>
                  <to>
                    <xdr:col>8</xdr:col>
                    <xdr:colOff>822960</xdr:colOff>
                    <xdr:row>342</xdr:row>
                    <xdr:rowOff>251460</xdr:rowOff>
                  </to>
                </anchor>
              </controlPr>
            </control>
          </mc:Choice>
        </mc:AlternateContent>
        <mc:AlternateContent xmlns:mc="http://schemas.openxmlformats.org/markup-compatibility/2006">
          <mc:Choice Requires="x14">
            <control shapeId="42611" r:id="rId221" name="Check Box 117">
              <controlPr defaultSize="0" autoFill="0" autoLine="0" autoPict="0">
                <anchor moveWithCells="1">
                  <from>
                    <xdr:col>9</xdr:col>
                    <xdr:colOff>297180</xdr:colOff>
                    <xdr:row>342</xdr:row>
                    <xdr:rowOff>30480</xdr:rowOff>
                  </from>
                  <to>
                    <xdr:col>10</xdr:col>
                    <xdr:colOff>38100</xdr:colOff>
                    <xdr:row>342</xdr:row>
                    <xdr:rowOff>251460</xdr:rowOff>
                  </to>
                </anchor>
              </controlPr>
            </control>
          </mc:Choice>
        </mc:AlternateContent>
        <mc:AlternateContent xmlns:mc="http://schemas.openxmlformats.org/markup-compatibility/2006">
          <mc:Choice Requires="x14">
            <control shapeId="42612" r:id="rId222" name="Check Box 118">
              <controlPr defaultSize="0" autoFill="0" autoLine="0" autoPict="0">
                <anchor moveWithCells="1">
                  <from>
                    <xdr:col>8</xdr:col>
                    <xdr:colOff>175260</xdr:colOff>
                    <xdr:row>354</xdr:row>
                    <xdr:rowOff>30480</xdr:rowOff>
                  </from>
                  <to>
                    <xdr:col>8</xdr:col>
                    <xdr:colOff>822960</xdr:colOff>
                    <xdr:row>354</xdr:row>
                    <xdr:rowOff>251460</xdr:rowOff>
                  </to>
                </anchor>
              </controlPr>
            </control>
          </mc:Choice>
        </mc:AlternateContent>
        <mc:AlternateContent xmlns:mc="http://schemas.openxmlformats.org/markup-compatibility/2006">
          <mc:Choice Requires="x14">
            <control shapeId="42613" r:id="rId223" name="Check Box 119">
              <controlPr defaultSize="0" autoFill="0" autoLine="0" autoPict="0">
                <anchor moveWithCells="1">
                  <from>
                    <xdr:col>12</xdr:col>
                    <xdr:colOff>259080</xdr:colOff>
                    <xdr:row>354</xdr:row>
                    <xdr:rowOff>30480</xdr:rowOff>
                  </from>
                  <to>
                    <xdr:col>13</xdr:col>
                    <xdr:colOff>0</xdr:colOff>
                    <xdr:row>354</xdr:row>
                    <xdr:rowOff>251460</xdr:rowOff>
                  </to>
                </anchor>
              </controlPr>
            </control>
          </mc:Choice>
        </mc:AlternateContent>
        <mc:AlternateContent xmlns:mc="http://schemas.openxmlformats.org/markup-compatibility/2006">
          <mc:Choice Requires="x14">
            <control shapeId="42614" r:id="rId224" name="Check Box 120">
              <controlPr defaultSize="0" autoFill="0" autoLine="0" autoPict="0">
                <anchor moveWithCells="1">
                  <from>
                    <xdr:col>8</xdr:col>
                    <xdr:colOff>175260</xdr:colOff>
                    <xdr:row>356</xdr:row>
                    <xdr:rowOff>30480</xdr:rowOff>
                  </from>
                  <to>
                    <xdr:col>8</xdr:col>
                    <xdr:colOff>822960</xdr:colOff>
                    <xdr:row>356</xdr:row>
                    <xdr:rowOff>251460</xdr:rowOff>
                  </to>
                </anchor>
              </controlPr>
            </control>
          </mc:Choice>
        </mc:AlternateContent>
        <mc:AlternateContent xmlns:mc="http://schemas.openxmlformats.org/markup-compatibility/2006">
          <mc:Choice Requires="x14">
            <control shapeId="42615" r:id="rId225" name="Check Box 121">
              <controlPr defaultSize="0" autoFill="0" autoLine="0" autoPict="0">
                <anchor moveWithCells="1">
                  <from>
                    <xdr:col>12</xdr:col>
                    <xdr:colOff>259080</xdr:colOff>
                    <xdr:row>356</xdr:row>
                    <xdr:rowOff>30480</xdr:rowOff>
                  </from>
                  <to>
                    <xdr:col>13</xdr:col>
                    <xdr:colOff>0</xdr:colOff>
                    <xdr:row>356</xdr:row>
                    <xdr:rowOff>251460</xdr:rowOff>
                  </to>
                </anchor>
              </controlPr>
            </control>
          </mc:Choice>
        </mc:AlternateContent>
        <mc:AlternateContent xmlns:mc="http://schemas.openxmlformats.org/markup-compatibility/2006">
          <mc:Choice Requires="x14">
            <control shapeId="42616" r:id="rId226" name="Check Box 122">
              <controlPr defaultSize="0" autoFill="0" autoLine="0" autoPict="0">
                <anchor moveWithCells="1">
                  <from>
                    <xdr:col>8</xdr:col>
                    <xdr:colOff>868680</xdr:colOff>
                    <xdr:row>356</xdr:row>
                    <xdr:rowOff>30480</xdr:rowOff>
                  </from>
                  <to>
                    <xdr:col>9</xdr:col>
                    <xdr:colOff>579120</xdr:colOff>
                    <xdr:row>356</xdr:row>
                    <xdr:rowOff>251460</xdr:rowOff>
                  </to>
                </anchor>
              </controlPr>
            </control>
          </mc:Choice>
        </mc:AlternateContent>
        <mc:AlternateContent xmlns:mc="http://schemas.openxmlformats.org/markup-compatibility/2006">
          <mc:Choice Requires="x14">
            <control shapeId="42618" r:id="rId227" name="Check Box 124">
              <controlPr defaultSize="0" autoFill="0" autoLine="0" autoPict="0">
                <anchor moveWithCells="1">
                  <from>
                    <xdr:col>9</xdr:col>
                    <xdr:colOff>670560</xdr:colOff>
                    <xdr:row>356</xdr:row>
                    <xdr:rowOff>30480</xdr:rowOff>
                  </from>
                  <to>
                    <xdr:col>10</xdr:col>
                    <xdr:colOff>373380</xdr:colOff>
                    <xdr:row>356</xdr:row>
                    <xdr:rowOff>251460</xdr:rowOff>
                  </to>
                </anchor>
              </controlPr>
            </control>
          </mc:Choice>
        </mc:AlternateContent>
        <mc:AlternateContent xmlns:mc="http://schemas.openxmlformats.org/markup-compatibility/2006">
          <mc:Choice Requires="x14">
            <control shapeId="42619" r:id="rId228" name="Check Box 125">
              <controlPr defaultSize="0" autoFill="0" autoLine="0" autoPict="0">
                <anchor moveWithCells="1">
                  <from>
                    <xdr:col>10</xdr:col>
                    <xdr:colOff>480060</xdr:colOff>
                    <xdr:row>356</xdr:row>
                    <xdr:rowOff>30480</xdr:rowOff>
                  </from>
                  <to>
                    <xdr:col>11</xdr:col>
                    <xdr:colOff>198120</xdr:colOff>
                    <xdr:row>356</xdr:row>
                    <xdr:rowOff>251460</xdr:rowOff>
                  </to>
                </anchor>
              </controlPr>
            </control>
          </mc:Choice>
        </mc:AlternateContent>
        <mc:AlternateContent xmlns:mc="http://schemas.openxmlformats.org/markup-compatibility/2006">
          <mc:Choice Requires="x14">
            <control shapeId="42620" r:id="rId229" name="Check Box 126">
              <controlPr defaultSize="0" autoFill="0" autoLine="0" autoPict="0">
                <anchor moveWithCells="1">
                  <from>
                    <xdr:col>8</xdr:col>
                    <xdr:colOff>175260</xdr:colOff>
                    <xdr:row>360</xdr:row>
                    <xdr:rowOff>30480</xdr:rowOff>
                  </from>
                  <to>
                    <xdr:col>8</xdr:col>
                    <xdr:colOff>822960</xdr:colOff>
                    <xdr:row>360</xdr:row>
                    <xdr:rowOff>251460</xdr:rowOff>
                  </to>
                </anchor>
              </controlPr>
            </control>
          </mc:Choice>
        </mc:AlternateContent>
        <mc:AlternateContent xmlns:mc="http://schemas.openxmlformats.org/markup-compatibility/2006">
          <mc:Choice Requires="x14">
            <control shapeId="42621" r:id="rId230" name="Check Box 127">
              <controlPr defaultSize="0" autoFill="0" autoLine="0" autoPict="0">
                <anchor moveWithCells="1">
                  <from>
                    <xdr:col>12</xdr:col>
                    <xdr:colOff>266700</xdr:colOff>
                    <xdr:row>360</xdr:row>
                    <xdr:rowOff>30480</xdr:rowOff>
                  </from>
                  <to>
                    <xdr:col>13</xdr:col>
                    <xdr:colOff>0</xdr:colOff>
                    <xdr:row>360</xdr:row>
                    <xdr:rowOff>251460</xdr:rowOff>
                  </to>
                </anchor>
              </controlPr>
            </control>
          </mc:Choice>
        </mc:AlternateContent>
        <mc:AlternateContent xmlns:mc="http://schemas.openxmlformats.org/markup-compatibility/2006">
          <mc:Choice Requires="x14">
            <control shapeId="42622" r:id="rId231" name="Check Box 128">
              <controlPr defaultSize="0" autoFill="0" autoLine="0" autoPict="0">
                <anchor moveWithCells="1">
                  <from>
                    <xdr:col>8</xdr:col>
                    <xdr:colOff>868680</xdr:colOff>
                    <xdr:row>360</xdr:row>
                    <xdr:rowOff>30480</xdr:rowOff>
                  </from>
                  <to>
                    <xdr:col>9</xdr:col>
                    <xdr:colOff>579120</xdr:colOff>
                    <xdr:row>360</xdr:row>
                    <xdr:rowOff>251460</xdr:rowOff>
                  </to>
                </anchor>
              </controlPr>
            </control>
          </mc:Choice>
        </mc:AlternateContent>
        <mc:AlternateContent xmlns:mc="http://schemas.openxmlformats.org/markup-compatibility/2006">
          <mc:Choice Requires="x14">
            <control shapeId="42623" r:id="rId232" name="Check Box 129">
              <controlPr defaultSize="0" autoFill="0" autoLine="0" autoPict="0">
                <anchor moveWithCells="1">
                  <from>
                    <xdr:col>9</xdr:col>
                    <xdr:colOff>670560</xdr:colOff>
                    <xdr:row>360</xdr:row>
                    <xdr:rowOff>30480</xdr:rowOff>
                  </from>
                  <to>
                    <xdr:col>10</xdr:col>
                    <xdr:colOff>388620</xdr:colOff>
                    <xdr:row>360</xdr:row>
                    <xdr:rowOff>251460</xdr:rowOff>
                  </to>
                </anchor>
              </controlPr>
            </control>
          </mc:Choice>
        </mc:AlternateContent>
        <mc:AlternateContent xmlns:mc="http://schemas.openxmlformats.org/markup-compatibility/2006">
          <mc:Choice Requires="x14">
            <control shapeId="42626" r:id="rId233" name="Check Box 132">
              <controlPr defaultSize="0" autoFill="0" autoLine="0" autoPict="0">
                <anchor moveWithCells="1">
                  <from>
                    <xdr:col>8</xdr:col>
                    <xdr:colOff>868680</xdr:colOff>
                    <xdr:row>354</xdr:row>
                    <xdr:rowOff>30480</xdr:rowOff>
                  </from>
                  <to>
                    <xdr:col>9</xdr:col>
                    <xdr:colOff>487680</xdr:colOff>
                    <xdr:row>354</xdr:row>
                    <xdr:rowOff>251460</xdr:rowOff>
                  </to>
                </anchor>
              </controlPr>
            </control>
          </mc:Choice>
        </mc:AlternateContent>
        <mc:AlternateContent xmlns:mc="http://schemas.openxmlformats.org/markup-compatibility/2006">
          <mc:Choice Requires="x14">
            <control shapeId="42627" r:id="rId234" name="Check Box 133">
              <controlPr defaultSize="0" autoFill="0" autoLine="0" autoPict="0">
                <anchor moveWithCells="1">
                  <from>
                    <xdr:col>9</xdr:col>
                    <xdr:colOff>563880</xdr:colOff>
                    <xdr:row>354</xdr:row>
                    <xdr:rowOff>30480</xdr:rowOff>
                  </from>
                  <to>
                    <xdr:col>10</xdr:col>
                    <xdr:colOff>381000</xdr:colOff>
                    <xdr:row>354</xdr:row>
                    <xdr:rowOff>251460</xdr:rowOff>
                  </to>
                </anchor>
              </controlPr>
            </control>
          </mc:Choice>
        </mc:AlternateContent>
        <mc:AlternateContent xmlns:mc="http://schemas.openxmlformats.org/markup-compatibility/2006">
          <mc:Choice Requires="x14">
            <control shapeId="42633" r:id="rId235" name="Check Box 753">
              <controlPr defaultSize="0" autoFill="0" autoLine="0" autoPict="0">
                <anchor moveWithCells="1">
                  <from>
                    <xdr:col>8</xdr:col>
                    <xdr:colOff>175260</xdr:colOff>
                    <xdr:row>347</xdr:row>
                    <xdr:rowOff>30480</xdr:rowOff>
                  </from>
                  <to>
                    <xdr:col>8</xdr:col>
                    <xdr:colOff>822960</xdr:colOff>
                    <xdr:row>347</xdr:row>
                    <xdr:rowOff>251460</xdr:rowOff>
                  </to>
                </anchor>
              </controlPr>
            </control>
          </mc:Choice>
        </mc:AlternateContent>
        <mc:AlternateContent xmlns:mc="http://schemas.openxmlformats.org/markup-compatibility/2006">
          <mc:Choice Requires="x14">
            <control shapeId="42634" r:id="rId236" name="Check Box 754">
              <controlPr defaultSize="0" autoFill="0" autoLine="0" autoPict="0">
                <anchor moveWithCells="1">
                  <from>
                    <xdr:col>9</xdr:col>
                    <xdr:colOff>297180</xdr:colOff>
                    <xdr:row>347</xdr:row>
                    <xdr:rowOff>30480</xdr:rowOff>
                  </from>
                  <to>
                    <xdr:col>10</xdr:col>
                    <xdr:colOff>38100</xdr:colOff>
                    <xdr:row>347</xdr:row>
                    <xdr:rowOff>251460</xdr:rowOff>
                  </to>
                </anchor>
              </controlPr>
            </control>
          </mc:Choice>
        </mc:AlternateContent>
        <mc:AlternateContent xmlns:mc="http://schemas.openxmlformats.org/markup-compatibility/2006">
          <mc:Choice Requires="x14">
            <control shapeId="42635" r:id="rId237" name="Check Box 755">
              <controlPr defaultSize="0" autoFill="0" autoLine="0" autoPict="0">
                <anchor moveWithCells="1">
                  <from>
                    <xdr:col>8</xdr:col>
                    <xdr:colOff>175260</xdr:colOff>
                    <xdr:row>351</xdr:row>
                    <xdr:rowOff>30480</xdr:rowOff>
                  </from>
                  <to>
                    <xdr:col>8</xdr:col>
                    <xdr:colOff>822960</xdr:colOff>
                    <xdr:row>351</xdr:row>
                    <xdr:rowOff>251460</xdr:rowOff>
                  </to>
                </anchor>
              </controlPr>
            </control>
          </mc:Choice>
        </mc:AlternateContent>
        <mc:AlternateContent xmlns:mc="http://schemas.openxmlformats.org/markup-compatibility/2006">
          <mc:Choice Requires="x14">
            <control shapeId="42636" r:id="rId238" name="Check Box 756">
              <controlPr defaultSize="0" autoFill="0" autoLine="0" autoPict="0">
                <anchor moveWithCells="1">
                  <from>
                    <xdr:col>9</xdr:col>
                    <xdr:colOff>297180</xdr:colOff>
                    <xdr:row>351</xdr:row>
                    <xdr:rowOff>30480</xdr:rowOff>
                  </from>
                  <to>
                    <xdr:col>10</xdr:col>
                    <xdr:colOff>38100</xdr:colOff>
                    <xdr:row>351</xdr:row>
                    <xdr:rowOff>251460</xdr:rowOff>
                  </to>
                </anchor>
              </controlPr>
            </control>
          </mc:Choice>
        </mc:AlternateContent>
        <mc:AlternateContent xmlns:mc="http://schemas.openxmlformats.org/markup-compatibility/2006">
          <mc:Choice Requires="x14">
            <control shapeId="42637" r:id="rId239" name="Check Box 757">
              <controlPr defaultSize="0" autoFill="0" autoLine="0" autoPict="0">
                <anchor moveWithCells="1">
                  <from>
                    <xdr:col>8</xdr:col>
                    <xdr:colOff>175260</xdr:colOff>
                    <xdr:row>352</xdr:row>
                    <xdr:rowOff>30480</xdr:rowOff>
                  </from>
                  <to>
                    <xdr:col>8</xdr:col>
                    <xdr:colOff>822960</xdr:colOff>
                    <xdr:row>352</xdr:row>
                    <xdr:rowOff>251460</xdr:rowOff>
                  </to>
                </anchor>
              </controlPr>
            </control>
          </mc:Choice>
        </mc:AlternateContent>
        <mc:AlternateContent xmlns:mc="http://schemas.openxmlformats.org/markup-compatibility/2006">
          <mc:Choice Requires="x14">
            <control shapeId="42638" r:id="rId240" name="Check Box 758">
              <controlPr defaultSize="0" autoFill="0" autoLine="0" autoPict="0">
                <anchor moveWithCells="1">
                  <from>
                    <xdr:col>9</xdr:col>
                    <xdr:colOff>297180</xdr:colOff>
                    <xdr:row>352</xdr:row>
                    <xdr:rowOff>30480</xdr:rowOff>
                  </from>
                  <to>
                    <xdr:col>10</xdr:col>
                    <xdr:colOff>38100</xdr:colOff>
                    <xdr:row>352</xdr:row>
                    <xdr:rowOff>251460</xdr:rowOff>
                  </to>
                </anchor>
              </controlPr>
            </control>
          </mc:Choice>
        </mc:AlternateContent>
        <mc:AlternateContent xmlns:mc="http://schemas.openxmlformats.org/markup-compatibility/2006">
          <mc:Choice Requires="x14">
            <control shapeId="42639" r:id="rId241" name="Check Box 759">
              <controlPr defaultSize="0" autoFill="0" autoLine="0" autoPict="0">
                <anchor moveWithCells="1">
                  <from>
                    <xdr:col>8</xdr:col>
                    <xdr:colOff>175260</xdr:colOff>
                    <xdr:row>353</xdr:row>
                    <xdr:rowOff>30480</xdr:rowOff>
                  </from>
                  <to>
                    <xdr:col>8</xdr:col>
                    <xdr:colOff>822960</xdr:colOff>
                    <xdr:row>353</xdr:row>
                    <xdr:rowOff>251460</xdr:rowOff>
                  </to>
                </anchor>
              </controlPr>
            </control>
          </mc:Choice>
        </mc:AlternateContent>
        <mc:AlternateContent xmlns:mc="http://schemas.openxmlformats.org/markup-compatibility/2006">
          <mc:Choice Requires="x14">
            <control shapeId="42640" r:id="rId242" name="Check Box 760">
              <controlPr defaultSize="0" autoFill="0" autoLine="0" autoPict="0">
                <anchor moveWithCells="1">
                  <from>
                    <xdr:col>9</xdr:col>
                    <xdr:colOff>297180</xdr:colOff>
                    <xdr:row>353</xdr:row>
                    <xdr:rowOff>30480</xdr:rowOff>
                  </from>
                  <to>
                    <xdr:col>10</xdr:col>
                    <xdr:colOff>38100</xdr:colOff>
                    <xdr:row>353</xdr:row>
                    <xdr:rowOff>251460</xdr:rowOff>
                  </to>
                </anchor>
              </controlPr>
            </control>
          </mc:Choice>
        </mc:AlternateContent>
        <mc:AlternateContent xmlns:mc="http://schemas.openxmlformats.org/markup-compatibility/2006">
          <mc:Choice Requires="x14">
            <control shapeId="42641" r:id="rId243" name="Check Box 165">
              <controlPr defaultSize="0" autoFill="0" autoLine="0" autoPict="0">
                <anchor moveWithCells="1">
                  <from>
                    <xdr:col>7</xdr:col>
                    <xdr:colOff>60960</xdr:colOff>
                    <xdr:row>367</xdr:row>
                    <xdr:rowOff>60960</xdr:rowOff>
                  </from>
                  <to>
                    <xdr:col>7</xdr:col>
                    <xdr:colOff>708660</xdr:colOff>
                    <xdr:row>367</xdr:row>
                    <xdr:rowOff>274320</xdr:rowOff>
                  </to>
                </anchor>
              </controlPr>
            </control>
          </mc:Choice>
        </mc:AlternateContent>
        <mc:AlternateContent xmlns:mc="http://schemas.openxmlformats.org/markup-compatibility/2006">
          <mc:Choice Requires="x14">
            <control shapeId="42642" r:id="rId244" name="Check Box 166">
              <controlPr defaultSize="0" autoFill="0" autoLine="0" autoPict="0">
                <anchor moveWithCells="1">
                  <from>
                    <xdr:col>8</xdr:col>
                    <xdr:colOff>60960</xdr:colOff>
                    <xdr:row>367</xdr:row>
                    <xdr:rowOff>60960</xdr:rowOff>
                  </from>
                  <to>
                    <xdr:col>8</xdr:col>
                    <xdr:colOff>708660</xdr:colOff>
                    <xdr:row>367</xdr:row>
                    <xdr:rowOff>274320</xdr:rowOff>
                  </to>
                </anchor>
              </controlPr>
            </control>
          </mc:Choice>
        </mc:AlternateContent>
        <mc:AlternateContent xmlns:mc="http://schemas.openxmlformats.org/markup-compatibility/2006">
          <mc:Choice Requires="x14">
            <control shapeId="42643" r:id="rId245" name="Check Box 134">
              <controlPr defaultSize="0" autoFill="0" autoLine="0" autoPict="0">
                <anchor moveWithCells="1">
                  <from>
                    <xdr:col>7</xdr:col>
                    <xdr:colOff>708660</xdr:colOff>
                    <xdr:row>387</xdr:row>
                    <xdr:rowOff>30480</xdr:rowOff>
                  </from>
                  <to>
                    <xdr:col>8</xdr:col>
                    <xdr:colOff>441960</xdr:colOff>
                    <xdr:row>387</xdr:row>
                    <xdr:rowOff>251460</xdr:rowOff>
                  </to>
                </anchor>
              </controlPr>
            </control>
          </mc:Choice>
        </mc:AlternateContent>
        <mc:AlternateContent xmlns:mc="http://schemas.openxmlformats.org/markup-compatibility/2006">
          <mc:Choice Requires="x14">
            <control shapeId="42644" r:id="rId246" name="Check Box 135">
              <controlPr defaultSize="0" autoFill="0" autoLine="0" autoPict="0">
                <anchor moveWithCells="1">
                  <from>
                    <xdr:col>9</xdr:col>
                    <xdr:colOff>419100</xdr:colOff>
                    <xdr:row>387</xdr:row>
                    <xdr:rowOff>30480</xdr:rowOff>
                  </from>
                  <to>
                    <xdr:col>10</xdr:col>
                    <xdr:colOff>152400</xdr:colOff>
                    <xdr:row>387</xdr:row>
                    <xdr:rowOff>251460</xdr:rowOff>
                  </to>
                </anchor>
              </controlPr>
            </control>
          </mc:Choice>
        </mc:AlternateContent>
        <mc:AlternateContent xmlns:mc="http://schemas.openxmlformats.org/markup-compatibility/2006">
          <mc:Choice Requires="x14">
            <control shapeId="42645" r:id="rId247" name="Check Box 136">
              <controlPr defaultSize="0" autoFill="0" autoLine="0" autoPict="0">
                <anchor moveWithCells="1">
                  <from>
                    <xdr:col>7</xdr:col>
                    <xdr:colOff>708660</xdr:colOff>
                    <xdr:row>389</xdr:row>
                    <xdr:rowOff>30480</xdr:rowOff>
                  </from>
                  <to>
                    <xdr:col>8</xdr:col>
                    <xdr:colOff>441960</xdr:colOff>
                    <xdr:row>389</xdr:row>
                    <xdr:rowOff>251460</xdr:rowOff>
                  </to>
                </anchor>
              </controlPr>
            </control>
          </mc:Choice>
        </mc:AlternateContent>
        <mc:AlternateContent xmlns:mc="http://schemas.openxmlformats.org/markup-compatibility/2006">
          <mc:Choice Requires="x14">
            <control shapeId="42646" r:id="rId248" name="Check Box 137">
              <controlPr defaultSize="0" autoFill="0" autoLine="0" autoPict="0">
                <anchor moveWithCells="1">
                  <from>
                    <xdr:col>9</xdr:col>
                    <xdr:colOff>419100</xdr:colOff>
                    <xdr:row>389</xdr:row>
                    <xdr:rowOff>30480</xdr:rowOff>
                  </from>
                  <to>
                    <xdr:col>10</xdr:col>
                    <xdr:colOff>152400</xdr:colOff>
                    <xdr:row>389</xdr:row>
                    <xdr:rowOff>251460</xdr:rowOff>
                  </to>
                </anchor>
              </controlPr>
            </control>
          </mc:Choice>
        </mc:AlternateContent>
        <mc:AlternateContent xmlns:mc="http://schemas.openxmlformats.org/markup-compatibility/2006">
          <mc:Choice Requires="x14">
            <control shapeId="42647" r:id="rId249" name="Check Box 138">
              <controlPr defaultSize="0" autoFill="0" autoLine="0" autoPict="0">
                <anchor moveWithCells="1">
                  <from>
                    <xdr:col>11</xdr:col>
                    <xdr:colOff>716280</xdr:colOff>
                    <xdr:row>387</xdr:row>
                    <xdr:rowOff>30480</xdr:rowOff>
                  </from>
                  <to>
                    <xdr:col>12</xdr:col>
                    <xdr:colOff>441960</xdr:colOff>
                    <xdr:row>387</xdr:row>
                    <xdr:rowOff>251460</xdr:rowOff>
                  </to>
                </anchor>
              </controlPr>
            </control>
          </mc:Choice>
        </mc:AlternateContent>
        <mc:AlternateContent xmlns:mc="http://schemas.openxmlformats.org/markup-compatibility/2006">
          <mc:Choice Requires="x14">
            <control shapeId="42648" r:id="rId250" name="Check Box 139">
              <controlPr defaultSize="0" autoFill="0" autoLine="0" autoPict="0">
                <anchor moveWithCells="1">
                  <from>
                    <xdr:col>13</xdr:col>
                    <xdr:colOff>441960</xdr:colOff>
                    <xdr:row>387</xdr:row>
                    <xdr:rowOff>30480</xdr:rowOff>
                  </from>
                  <to>
                    <xdr:col>14</xdr:col>
                    <xdr:colOff>152400</xdr:colOff>
                    <xdr:row>387</xdr:row>
                    <xdr:rowOff>251460</xdr:rowOff>
                  </to>
                </anchor>
              </controlPr>
            </control>
          </mc:Choice>
        </mc:AlternateContent>
        <mc:AlternateContent xmlns:mc="http://schemas.openxmlformats.org/markup-compatibility/2006">
          <mc:Choice Requires="x14">
            <control shapeId="42649" r:id="rId251" name="Check Box 140">
              <controlPr defaultSize="0" autoFill="0" autoLine="0" autoPict="0">
                <anchor moveWithCells="1">
                  <from>
                    <xdr:col>11</xdr:col>
                    <xdr:colOff>716280</xdr:colOff>
                    <xdr:row>389</xdr:row>
                    <xdr:rowOff>30480</xdr:rowOff>
                  </from>
                  <to>
                    <xdr:col>12</xdr:col>
                    <xdr:colOff>441960</xdr:colOff>
                    <xdr:row>389</xdr:row>
                    <xdr:rowOff>251460</xdr:rowOff>
                  </to>
                </anchor>
              </controlPr>
            </control>
          </mc:Choice>
        </mc:AlternateContent>
        <mc:AlternateContent xmlns:mc="http://schemas.openxmlformats.org/markup-compatibility/2006">
          <mc:Choice Requires="x14">
            <control shapeId="42650" r:id="rId252" name="Check Box 141">
              <controlPr defaultSize="0" autoFill="0" autoLine="0" autoPict="0">
                <anchor moveWithCells="1">
                  <from>
                    <xdr:col>13</xdr:col>
                    <xdr:colOff>441960</xdr:colOff>
                    <xdr:row>389</xdr:row>
                    <xdr:rowOff>30480</xdr:rowOff>
                  </from>
                  <to>
                    <xdr:col>14</xdr:col>
                    <xdr:colOff>152400</xdr:colOff>
                    <xdr:row>389</xdr:row>
                    <xdr:rowOff>251460</xdr:rowOff>
                  </to>
                </anchor>
              </controlPr>
            </control>
          </mc:Choice>
        </mc:AlternateContent>
        <mc:AlternateContent xmlns:mc="http://schemas.openxmlformats.org/markup-compatibility/2006">
          <mc:Choice Requires="x14">
            <control shapeId="42651" r:id="rId253" name="Check Box 251">
              <controlPr defaultSize="0" autoFill="0" autoLine="0" autoPict="0">
                <anchor moveWithCells="1">
                  <from>
                    <xdr:col>7</xdr:col>
                    <xdr:colOff>708660</xdr:colOff>
                    <xdr:row>388</xdr:row>
                    <xdr:rowOff>30480</xdr:rowOff>
                  </from>
                  <to>
                    <xdr:col>8</xdr:col>
                    <xdr:colOff>419100</xdr:colOff>
                    <xdr:row>388</xdr:row>
                    <xdr:rowOff>251460</xdr:rowOff>
                  </to>
                </anchor>
              </controlPr>
            </control>
          </mc:Choice>
        </mc:AlternateContent>
        <mc:AlternateContent xmlns:mc="http://schemas.openxmlformats.org/markup-compatibility/2006">
          <mc:Choice Requires="x14">
            <control shapeId="42652" r:id="rId254" name="Check Box 252">
              <controlPr defaultSize="0" autoFill="0" autoLine="0" autoPict="0">
                <anchor moveWithCells="1">
                  <from>
                    <xdr:col>9</xdr:col>
                    <xdr:colOff>419100</xdr:colOff>
                    <xdr:row>388</xdr:row>
                    <xdr:rowOff>30480</xdr:rowOff>
                  </from>
                  <to>
                    <xdr:col>10</xdr:col>
                    <xdr:colOff>152400</xdr:colOff>
                    <xdr:row>388</xdr:row>
                    <xdr:rowOff>251460</xdr:rowOff>
                  </to>
                </anchor>
              </controlPr>
            </control>
          </mc:Choice>
        </mc:AlternateContent>
        <mc:AlternateContent xmlns:mc="http://schemas.openxmlformats.org/markup-compatibility/2006">
          <mc:Choice Requires="x14">
            <control shapeId="42653" r:id="rId255" name="Check Box 253">
              <controlPr defaultSize="0" autoFill="0" autoLine="0" autoPict="0">
                <anchor moveWithCells="1">
                  <from>
                    <xdr:col>11</xdr:col>
                    <xdr:colOff>716280</xdr:colOff>
                    <xdr:row>388</xdr:row>
                    <xdr:rowOff>30480</xdr:rowOff>
                  </from>
                  <to>
                    <xdr:col>12</xdr:col>
                    <xdr:colOff>441960</xdr:colOff>
                    <xdr:row>388</xdr:row>
                    <xdr:rowOff>251460</xdr:rowOff>
                  </to>
                </anchor>
              </controlPr>
            </control>
          </mc:Choice>
        </mc:AlternateContent>
        <mc:AlternateContent xmlns:mc="http://schemas.openxmlformats.org/markup-compatibility/2006">
          <mc:Choice Requires="x14">
            <control shapeId="42654" r:id="rId256" name="Check Box 254">
              <controlPr defaultSize="0" autoFill="0" autoLine="0" autoPict="0">
                <anchor moveWithCells="1">
                  <from>
                    <xdr:col>13</xdr:col>
                    <xdr:colOff>441960</xdr:colOff>
                    <xdr:row>388</xdr:row>
                    <xdr:rowOff>30480</xdr:rowOff>
                  </from>
                  <to>
                    <xdr:col>14</xdr:col>
                    <xdr:colOff>152400</xdr:colOff>
                    <xdr:row>388</xdr:row>
                    <xdr:rowOff>251460</xdr:rowOff>
                  </to>
                </anchor>
              </controlPr>
            </control>
          </mc:Choice>
        </mc:AlternateContent>
        <mc:AlternateContent xmlns:mc="http://schemas.openxmlformats.org/markup-compatibility/2006">
          <mc:Choice Requires="x14">
            <control shapeId="42655" r:id="rId257" name="Check Box 150">
              <controlPr defaultSize="0" autoFill="0" autoLine="0" autoPict="0">
                <anchor moveWithCells="1">
                  <from>
                    <xdr:col>5</xdr:col>
                    <xdr:colOff>533400</xdr:colOff>
                    <xdr:row>468</xdr:row>
                    <xdr:rowOff>60960</xdr:rowOff>
                  </from>
                  <to>
                    <xdr:col>7</xdr:col>
                    <xdr:colOff>518160</xdr:colOff>
                    <xdr:row>468</xdr:row>
                    <xdr:rowOff>251460</xdr:rowOff>
                  </to>
                </anchor>
              </controlPr>
            </control>
          </mc:Choice>
        </mc:AlternateContent>
        <mc:AlternateContent xmlns:mc="http://schemas.openxmlformats.org/markup-compatibility/2006">
          <mc:Choice Requires="x14">
            <control shapeId="42656" r:id="rId258" name="Check Box 151">
              <controlPr defaultSize="0" autoFill="0" autoLine="0" autoPict="0">
                <anchor moveWithCells="1">
                  <from>
                    <xdr:col>5</xdr:col>
                    <xdr:colOff>533400</xdr:colOff>
                    <xdr:row>469</xdr:row>
                    <xdr:rowOff>60960</xdr:rowOff>
                  </from>
                  <to>
                    <xdr:col>7</xdr:col>
                    <xdr:colOff>579120</xdr:colOff>
                    <xdr:row>469</xdr:row>
                    <xdr:rowOff>251460</xdr:rowOff>
                  </to>
                </anchor>
              </controlPr>
            </control>
          </mc:Choice>
        </mc:AlternateContent>
        <mc:AlternateContent xmlns:mc="http://schemas.openxmlformats.org/markup-compatibility/2006">
          <mc:Choice Requires="x14">
            <control shapeId="42657" r:id="rId259" name="Check Box 152">
              <controlPr defaultSize="0" autoFill="0" autoLine="0" autoPict="0">
                <anchor moveWithCells="1">
                  <from>
                    <xdr:col>5</xdr:col>
                    <xdr:colOff>533400</xdr:colOff>
                    <xdr:row>470</xdr:row>
                    <xdr:rowOff>60960</xdr:rowOff>
                  </from>
                  <to>
                    <xdr:col>7</xdr:col>
                    <xdr:colOff>480060</xdr:colOff>
                    <xdr:row>470</xdr:row>
                    <xdr:rowOff>251460</xdr:rowOff>
                  </to>
                </anchor>
              </controlPr>
            </control>
          </mc:Choice>
        </mc:AlternateContent>
        <mc:AlternateContent xmlns:mc="http://schemas.openxmlformats.org/markup-compatibility/2006">
          <mc:Choice Requires="x14">
            <control shapeId="42658" r:id="rId260" name="Check Box 153">
              <controlPr defaultSize="0" autoFill="0" autoLine="0" autoPict="0">
                <anchor moveWithCells="1">
                  <from>
                    <xdr:col>5</xdr:col>
                    <xdr:colOff>533400</xdr:colOff>
                    <xdr:row>471</xdr:row>
                    <xdr:rowOff>60960</xdr:rowOff>
                  </from>
                  <to>
                    <xdr:col>7</xdr:col>
                    <xdr:colOff>518160</xdr:colOff>
                    <xdr:row>471</xdr:row>
                    <xdr:rowOff>251460</xdr:rowOff>
                  </to>
                </anchor>
              </controlPr>
            </control>
          </mc:Choice>
        </mc:AlternateContent>
        <mc:AlternateContent xmlns:mc="http://schemas.openxmlformats.org/markup-compatibility/2006">
          <mc:Choice Requires="x14">
            <control shapeId="42659" r:id="rId261" name="Check Box 154">
              <controlPr defaultSize="0" autoFill="0" autoLine="0" autoPict="0">
                <anchor moveWithCells="1">
                  <from>
                    <xdr:col>5</xdr:col>
                    <xdr:colOff>533400</xdr:colOff>
                    <xdr:row>472</xdr:row>
                    <xdr:rowOff>60960</xdr:rowOff>
                  </from>
                  <to>
                    <xdr:col>7</xdr:col>
                    <xdr:colOff>579120</xdr:colOff>
                    <xdr:row>472</xdr:row>
                    <xdr:rowOff>251460</xdr:rowOff>
                  </to>
                </anchor>
              </controlPr>
            </control>
          </mc:Choice>
        </mc:AlternateContent>
        <mc:AlternateContent xmlns:mc="http://schemas.openxmlformats.org/markup-compatibility/2006">
          <mc:Choice Requires="x14">
            <control shapeId="42660" r:id="rId262" name="Check Box 155">
              <controlPr defaultSize="0" autoFill="0" autoLine="0" autoPict="0">
                <anchor moveWithCells="1">
                  <from>
                    <xdr:col>5</xdr:col>
                    <xdr:colOff>533400</xdr:colOff>
                    <xdr:row>473</xdr:row>
                    <xdr:rowOff>38100</xdr:rowOff>
                  </from>
                  <to>
                    <xdr:col>7</xdr:col>
                    <xdr:colOff>480060</xdr:colOff>
                    <xdr:row>473</xdr:row>
                    <xdr:rowOff>228600</xdr:rowOff>
                  </to>
                </anchor>
              </controlPr>
            </control>
          </mc:Choice>
        </mc:AlternateContent>
        <mc:AlternateContent xmlns:mc="http://schemas.openxmlformats.org/markup-compatibility/2006">
          <mc:Choice Requires="x14">
            <control shapeId="42661" r:id="rId263" name="Check Box 156">
              <controlPr defaultSize="0" autoFill="0" autoLine="0" autoPict="0">
                <anchor moveWithCells="1">
                  <from>
                    <xdr:col>5</xdr:col>
                    <xdr:colOff>533400</xdr:colOff>
                    <xdr:row>474</xdr:row>
                    <xdr:rowOff>38100</xdr:rowOff>
                  </from>
                  <to>
                    <xdr:col>7</xdr:col>
                    <xdr:colOff>518160</xdr:colOff>
                    <xdr:row>474</xdr:row>
                    <xdr:rowOff>228600</xdr:rowOff>
                  </to>
                </anchor>
              </controlPr>
            </control>
          </mc:Choice>
        </mc:AlternateContent>
        <mc:AlternateContent xmlns:mc="http://schemas.openxmlformats.org/markup-compatibility/2006">
          <mc:Choice Requires="x14">
            <control shapeId="42662" r:id="rId264" name="Check Box 157">
              <controlPr defaultSize="0" autoFill="0" autoLine="0" autoPict="0">
                <anchor moveWithCells="1">
                  <from>
                    <xdr:col>5</xdr:col>
                    <xdr:colOff>533400</xdr:colOff>
                    <xdr:row>475</xdr:row>
                    <xdr:rowOff>30480</xdr:rowOff>
                  </from>
                  <to>
                    <xdr:col>7</xdr:col>
                    <xdr:colOff>579120</xdr:colOff>
                    <xdr:row>475</xdr:row>
                    <xdr:rowOff>228600</xdr:rowOff>
                  </to>
                </anchor>
              </controlPr>
            </control>
          </mc:Choice>
        </mc:AlternateContent>
        <mc:AlternateContent xmlns:mc="http://schemas.openxmlformats.org/markup-compatibility/2006">
          <mc:Choice Requires="x14">
            <control shapeId="42663" r:id="rId265" name="Check Box 158">
              <controlPr defaultSize="0" autoFill="0" autoLine="0" autoPict="0">
                <anchor moveWithCells="1">
                  <from>
                    <xdr:col>5</xdr:col>
                    <xdr:colOff>533400</xdr:colOff>
                    <xdr:row>476</xdr:row>
                    <xdr:rowOff>30480</xdr:rowOff>
                  </from>
                  <to>
                    <xdr:col>7</xdr:col>
                    <xdr:colOff>480060</xdr:colOff>
                    <xdr:row>476</xdr:row>
                    <xdr:rowOff>228600</xdr:rowOff>
                  </to>
                </anchor>
              </controlPr>
            </control>
          </mc:Choice>
        </mc:AlternateContent>
        <mc:AlternateContent xmlns:mc="http://schemas.openxmlformats.org/markup-compatibility/2006">
          <mc:Choice Requires="x14">
            <control shapeId="42664" r:id="rId266" name="Check Box 159">
              <controlPr defaultSize="0" autoFill="0" autoLine="0" autoPict="0">
                <anchor moveWithCells="1">
                  <from>
                    <xdr:col>11</xdr:col>
                    <xdr:colOff>556260</xdr:colOff>
                    <xdr:row>468</xdr:row>
                    <xdr:rowOff>60960</xdr:rowOff>
                  </from>
                  <to>
                    <xdr:col>13</xdr:col>
                    <xdr:colOff>327660</xdr:colOff>
                    <xdr:row>468</xdr:row>
                    <xdr:rowOff>251460</xdr:rowOff>
                  </to>
                </anchor>
              </controlPr>
            </control>
          </mc:Choice>
        </mc:AlternateContent>
        <mc:AlternateContent xmlns:mc="http://schemas.openxmlformats.org/markup-compatibility/2006">
          <mc:Choice Requires="x14">
            <control shapeId="42665" r:id="rId267" name="Check Box 160">
              <controlPr defaultSize="0" autoFill="0" autoLine="0" autoPict="0">
                <anchor moveWithCells="1">
                  <from>
                    <xdr:col>11</xdr:col>
                    <xdr:colOff>556260</xdr:colOff>
                    <xdr:row>469</xdr:row>
                    <xdr:rowOff>60960</xdr:rowOff>
                  </from>
                  <to>
                    <xdr:col>13</xdr:col>
                    <xdr:colOff>419100</xdr:colOff>
                    <xdr:row>469</xdr:row>
                    <xdr:rowOff>251460</xdr:rowOff>
                  </to>
                </anchor>
              </controlPr>
            </control>
          </mc:Choice>
        </mc:AlternateContent>
        <mc:AlternateContent xmlns:mc="http://schemas.openxmlformats.org/markup-compatibility/2006">
          <mc:Choice Requires="x14">
            <control shapeId="42666" r:id="rId268" name="Check Box 161">
              <controlPr defaultSize="0" autoFill="0" autoLine="0" autoPict="0">
                <anchor moveWithCells="1">
                  <from>
                    <xdr:col>11</xdr:col>
                    <xdr:colOff>556260</xdr:colOff>
                    <xdr:row>470</xdr:row>
                    <xdr:rowOff>60960</xdr:rowOff>
                  </from>
                  <to>
                    <xdr:col>13</xdr:col>
                    <xdr:colOff>289560</xdr:colOff>
                    <xdr:row>470</xdr:row>
                    <xdr:rowOff>251460</xdr:rowOff>
                  </to>
                </anchor>
              </controlPr>
            </control>
          </mc:Choice>
        </mc:AlternateContent>
        <mc:AlternateContent xmlns:mc="http://schemas.openxmlformats.org/markup-compatibility/2006">
          <mc:Choice Requires="x14">
            <control shapeId="42667" r:id="rId269" name="Check Box 162">
              <controlPr defaultSize="0" autoFill="0" autoLine="0" autoPict="0">
                <anchor moveWithCells="1">
                  <from>
                    <xdr:col>11</xdr:col>
                    <xdr:colOff>556260</xdr:colOff>
                    <xdr:row>471</xdr:row>
                    <xdr:rowOff>60960</xdr:rowOff>
                  </from>
                  <to>
                    <xdr:col>13</xdr:col>
                    <xdr:colOff>327660</xdr:colOff>
                    <xdr:row>471</xdr:row>
                    <xdr:rowOff>251460</xdr:rowOff>
                  </to>
                </anchor>
              </controlPr>
            </control>
          </mc:Choice>
        </mc:AlternateContent>
        <mc:AlternateContent xmlns:mc="http://schemas.openxmlformats.org/markup-compatibility/2006">
          <mc:Choice Requires="x14">
            <control shapeId="42668" r:id="rId270" name="Check Box 163">
              <controlPr defaultSize="0" autoFill="0" autoLine="0" autoPict="0">
                <anchor moveWithCells="1">
                  <from>
                    <xdr:col>11</xdr:col>
                    <xdr:colOff>556260</xdr:colOff>
                    <xdr:row>472</xdr:row>
                    <xdr:rowOff>60960</xdr:rowOff>
                  </from>
                  <to>
                    <xdr:col>13</xdr:col>
                    <xdr:colOff>419100</xdr:colOff>
                    <xdr:row>472</xdr:row>
                    <xdr:rowOff>251460</xdr:rowOff>
                  </to>
                </anchor>
              </controlPr>
            </control>
          </mc:Choice>
        </mc:AlternateContent>
        <mc:AlternateContent xmlns:mc="http://schemas.openxmlformats.org/markup-compatibility/2006">
          <mc:Choice Requires="x14">
            <control shapeId="42669" r:id="rId271" name="Check Box 164">
              <controlPr defaultSize="0" autoFill="0" autoLine="0" autoPict="0">
                <anchor moveWithCells="1">
                  <from>
                    <xdr:col>11</xdr:col>
                    <xdr:colOff>556260</xdr:colOff>
                    <xdr:row>473</xdr:row>
                    <xdr:rowOff>38100</xdr:rowOff>
                  </from>
                  <to>
                    <xdr:col>13</xdr:col>
                    <xdr:colOff>289560</xdr:colOff>
                    <xdr:row>473</xdr:row>
                    <xdr:rowOff>228600</xdr:rowOff>
                  </to>
                </anchor>
              </controlPr>
            </control>
          </mc:Choice>
        </mc:AlternateContent>
        <mc:AlternateContent xmlns:mc="http://schemas.openxmlformats.org/markup-compatibility/2006">
          <mc:Choice Requires="x14">
            <control shapeId="42670" r:id="rId272" name="Check Box 205">
              <controlPr defaultSize="0" autoFill="0" autoLine="0" autoPict="0">
                <anchor moveWithCells="1">
                  <from>
                    <xdr:col>11</xdr:col>
                    <xdr:colOff>556260</xdr:colOff>
                    <xdr:row>474</xdr:row>
                    <xdr:rowOff>38100</xdr:rowOff>
                  </from>
                  <to>
                    <xdr:col>13</xdr:col>
                    <xdr:colOff>327660</xdr:colOff>
                    <xdr:row>474</xdr:row>
                    <xdr:rowOff>228600</xdr:rowOff>
                  </to>
                </anchor>
              </controlPr>
            </control>
          </mc:Choice>
        </mc:AlternateContent>
        <mc:AlternateContent xmlns:mc="http://schemas.openxmlformats.org/markup-compatibility/2006">
          <mc:Choice Requires="x14">
            <control shapeId="42671" r:id="rId273" name="Check Box 206">
              <controlPr defaultSize="0" autoFill="0" autoLine="0" autoPict="0">
                <anchor moveWithCells="1">
                  <from>
                    <xdr:col>11</xdr:col>
                    <xdr:colOff>556260</xdr:colOff>
                    <xdr:row>475</xdr:row>
                    <xdr:rowOff>30480</xdr:rowOff>
                  </from>
                  <to>
                    <xdr:col>13</xdr:col>
                    <xdr:colOff>419100</xdr:colOff>
                    <xdr:row>475</xdr:row>
                    <xdr:rowOff>228600</xdr:rowOff>
                  </to>
                </anchor>
              </controlPr>
            </control>
          </mc:Choice>
        </mc:AlternateContent>
        <mc:AlternateContent xmlns:mc="http://schemas.openxmlformats.org/markup-compatibility/2006">
          <mc:Choice Requires="x14">
            <control shapeId="42672" r:id="rId274" name="Check Box 207">
              <controlPr defaultSize="0" autoFill="0" autoLine="0" autoPict="0">
                <anchor moveWithCells="1">
                  <from>
                    <xdr:col>11</xdr:col>
                    <xdr:colOff>556260</xdr:colOff>
                    <xdr:row>476</xdr:row>
                    <xdr:rowOff>30480</xdr:rowOff>
                  </from>
                  <to>
                    <xdr:col>13</xdr:col>
                    <xdr:colOff>289560</xdr:colOff>
                    <xdr:row>476</xdr:row>
                    <xdr:rowOff>228600</xdr:rowOff>
                  </to>
                </anchor>
              </controlPr>
            </control>
          </mc:Choice>
        </mc:AlternateContent>
        <mc:AlternateContent xmlns:mc="http://schemas.openxmlformats.org/markup-compatibility/2006">
          <mc:Choice Requires="x14">
            <control shapeId="42673" r:id="rId275" name="Check Box 589">
              <controlPr defaultSize="0" autoFill="0" autoLine="0" autoPict="0">
                <anchor moveWithCells="1">
                  <from>
                    <xdr:col>7</xdr:col>
                    <xdr:colOff>594360</xdr:colOff>
                    <xdr:row>478</xdr:row>
                    <xdr:rowOff>38100</xdr:rowOff>
                  </from>
                  <to>
                    <xdr:col>8</xdr:col>
                    <xdr:colOff>533400</xdr:colOff>
                    <xdr:row>478</xdr:row>
                    <xdr:rowOff>251460</xdr:rowOff>
                  </to>
                </anchor>
              </controlPr>
            </control>
          </mc:Choice>
        </mc:AlternateContent>
        <mc:AlternateContent xmlns:mc="http://schemas.openxmlformats.org/markup-compatibility/2006">
          <mc:Choice Requires="x14">
            <control shapeId="42674" r:id="rId276" name="Check Box 590">
              <controlPr defaultSize="0" autoFill="0" autoLine="0" autoPict="0">
                <anchor moveWithCells="1">
                  <from>
                    <xdr:col>9</xdr:col>
                    <xdr:colOff>419100</xdr:colOff>
                    <xdr:row>478</xdr:row>
                    <xdr:rowOff>38100</xdr:rowOff>
                  </from>
                  <to>
                    <xdr:col>11</xdr:col>
                    <xdr:colOff>7620</xdr:colOff>
                    <xdr:row>478</xdr:row>
                    <xdr:rowOff>251460</xdr:rowOff>
                  </to>
                </anchor>
              </controlPr>
            </control>
          </mc:Choice>
        </mc:AlternateContent>
        <mc:AlternateContent xmlns:mc="http://schemas.openxmlformats.org/markup-compatibility/2006">
          <mc:Choice Requires="x14">
            <control shapeId="42675" r:id="rId277" name="Check Box 595">
              <controlPr defaultSize="0" autoFill="0" autoLine="0" autoPict="0">
                <anchor moveWithCells="1">
                  <from>
                    <xdr:col>7</xdr:col>
                    <xdr:colOff>594360</xdr:colOff>
                    <xdr:row>484</xdr:row>
                    <xdr:rowOff>60960</xdr:rowOff>
                  </from>
                  <to>
                    <xdr:col>8</xdr:col>
                    <xdr:colOff>327660</xdr:colOff>
                    <xdr:row>485</xdr:row>
                    <xdr:rowOff>0</xdr:rowOff>
                  </to>
                </anchor>
              </controlPr>
            </control>
          </mc:Choice>
        </mc:AlternateContent>
        <mc:AlternateContent xmlns:mc="http://schemas.openxmlformats.org/markup-compatibility/2006">
          <mc:Choice Requires="x14">
            <control shapeId="42676" r:id="rId278" name="Check Box 596">
              <controlPr defaultSize="0" autoFill="0" autoLine="0" autoPict="0">
                <anchor moveWithCells="1">
                  <from>
                    <xdr:col>9</xdr:col>
                    <xdr:colOff>419100</xdr:colOff>
                    <xdr:row>484</xdr:row>
                    <xdr:rowOff>60960</xdr:rowOff>
                  </from>
                  <to>
                    <xdr:col>10</xdr:col>
                    <xdr:colOff>152400</xdr:colOff>
                    <xdr:row>485</xdr:row>
                    <xdr:rowOff>0</xdr:rowOff>
                  </to>
                </anchor>
              </controlPr>
            </control>
          </mc:Choice>
        </mc:AlternateContent>
        <mc:AlternateContent xmlns:mc="http://schemas.openxmlformats.org/markup-compatibility/2006">
          <mc:Choice Requires="x14">
            <control shapeId="42677" r:id="rId279" name="Check Box 142">
              <controlPr defaultSize="0" autoFill="0" autoLine="0" autoPict="0">
                <anchor moveWithCells="1">
                  <from>
                    <xdr:col>7</xdr:col>
                    <xdr:colOff>594360</xdr:colOff>
                    <xdr:row>491</xdr:row>
                    <xdr:rowOff>60960</xdr:rowOff>
                  </from>
                  <to>
                    <xdr:col>8</xdr:col>
                    <xdr:colOff>327660</xdr:colOff>
                    <xdr:row>491</xdr:row>
                    <xdr:rowOff>289560</xdr:rowOff>
                  </to>
                </anchor>
              </controlPr>
            </control>
          </mc:Choice>
        </mc:AlternateContent>
        <mc:AlternateContent xmlns:mc="http://schemas.openxmlformats.org/markup-compatibility/2006">
          <mc:Choice Requires="x14">
            <control shapeId="42678" r:id="rId280" name="Check Box 143">
              <controlPr defaultSize="0" autoFill="0" autoLine="0" autoPict="0">
                <anchor moveWithCells="1">
                  <from>
                    <xdr:col>9</xdr:col>
                    <xdr:colOff>419100</xdr:colOff>
                    <xdr:row>491</xdr:row>
                    <xdr:rowOff>60960</xdr:rowOff>
                  </from>
                  <to>
                    <xdr:col>10</xdr:col>
                    <xdr:colOff>152400</xdr:colOff>
                    <xdr:row>491</xdr:row>
                    <xdr:rowOff>289560</xdr:rowOff>
                  </to>
                </anchor>
              </controlPr>
            </control>
          </mc:Choice>
        </mc:AlternateContent>
        <mc:AlternateContent xmlns:mc="http://schemas.openxmlformats.org/markup-compatibility/2006">
          <mc:Choice Requires="x14">
            <control shapeId="42679" r:id="rId281" name="Check Box 144">
              <controlPr defaultSize="0" autoFill="0" autoLine="0" autoPict="0">
                <anchor moveWithCells="1">
                  <from>
                    <xdr:col>7</xdr:col>
                    <xdr:colOff>594360</xdr:colOff>
                    <xdr:row>492</xdr:row>
                    <xdr:rowOff>22860</xdr:rowOff>
                  </from>
                  <to>
                    <xdr:col>14</xdr:col>
                    <xdr:colOff>822960</xdr:colOff>
                    <xdr:row>492</xdr:row>
                    <xdr:rowOff>259080</xdr:rowOff>
                  </to>
                </anchor>
              </controlPr>
            </control>
          </mc:Choice>
        </mc:AlternateContent>
        <mc:AlternateContent xmlns:mc="http://schemas.openxmlformats.org/markup-compatibility/2006">
          <mc:Choice Requires="x14">
            <control shapeId="42680" r:id="rId282" name="Check Box 145">
              <controlPr defaultSize="0" autoFill="0" autoLine="0" autoPict="0">
                <anchor moveWithCells="1">
                  <from>
                    <xdr:col>7</xdr:col>
                    <xdr:colOff>594360</xdr:colOff>
                    <xdr:row>487</xdr:row>
                    <xdr:rowOff>30480</xdr:rowOff>
                  </from>
                  <to>
                    <xdr:col>8</xdr:col>
                    <xdr:colOff>822960</xdr:colOff>
                    <xdr:row>487</xdr:row>
                    <xdr:rowOff>259080</xdr:rowOff>
                  </to>
                </anchor>
              </controlPr>
            </control>
          </mc:Choice>
        </mc:AlternateContent>
        <mc:AlternateContent xmlns:mc="http://schemas.openxmlformats.org/markup-compatibility/2006">
          <mc:Choice Requires="x14">
            <control shapeId="42681" r:id="rId283" name="Check Box 146">
              <controlPr defaultSize="0" autoFill="0" autoLine="0" autoPict="0">
                <anchor moveWithCells="1">
                  <from>
                    <xdr:col>7</xdr:col>
                    <xdr:colOff>594360</xdr:colOff>
                    <xdr:row>489</xdr:row>
                    <xdr:rowOff>38100</xdr:rowOff>
                  </from>
                  <to>
                    <xdr:col>10</xdr:col>
                    <xdr:colOff>0</xdr:colOff>
                    <xdr:row>489</xdr:row>
                    <xdr:rowOff>259080</xdr:rowOff>
                  </to>
                </anchor>
              </controlPr>
            </control>
          </mc:Choice>
        </mc:AlternateContent>
        <mc:AlternateContent xmlns:mc="http://schemas.openxmlformats.org/markup-compatibility/2006">
          <mc:Choice Requires="x14">
            <control shapeId="42682" r:id="rId284" name="Check Box 255">
              <controlPr defaultSize="0" autoFill="0" autoLine="0" autoPict="0">
                <anchor moveWithCells="1">
                  <from>
                    <xdr:col>7</xdr:col>
                    <xdr:colOff>594360</xdr:colOff>
                    <xdr:row>493</xdr:row>
                    <xdr:rowOff>38100</xdr:rowOff>
                  </from>
                  <to>
                    <xdr:col>8</xdr:col>
                    <xdr:colOff>327660</xdr:colOff>
                    <xdr:row>493</xdr:row>
                    <xdr:rowOff>259080</xdr:rowOff>
                  </to>
                </anchor>
              </controlPr>
            </control>
          </mc:Choice>
        </mc:AlternateContent>
        <mc:AlternateContent xmlns:mc="http://schemas.openxmlformats.org/markup-compatibility/2006">
          <mc:Choice Requires="x14">
            <control shapeId="42683" r:id="rId285" name="Check Box 256">
              <controlPr defaultSize="0" autoFill="0" autoLine="0" autoPict="0">
                <anchor moveWithCells="1">
                  <from>
                    <xdr:col>7</xdr:col>
                    <xdr:colOff>594360</xdr:colOff>
                    <xdr:row>494</xdr:row>
                    <xdr:rowOff>38100</xdr:rowOff>
                  </from>
                  <to>
                    <xdr:col>8</xdr:col>
                    <xdr:colOff>327660</xdr:colOff>
                    <xdr:row>494</xdr:row>
                    <xdr:rowOff>259080</xdr:rowOff>
                  </to>
                </anchor>
              </controlPr>
            </control>
          </mc:Choice>
        </mc:AlternateContent>
        <mc:AlternateContent xmlns:mc="http://schemas.openxmlformats.org/markup-compatibility/2006">
          <mc:Choice Requires="x14">
            <control shapeId="42684" r:id="rId286" name="Check Box 514">
              <controlPr defaultSize="0" autoFill="0" autoLine="0" autoPict="0">
                <anchor moveWithCells="1">
                  <from>
                    <xdr:col>7</xdr:col>
                    <xdr:colOff>594360</xdr:colOff>
                    <xdr:row>495</xdr:row>
                    <xdr:rowOff>38100</xdr:rowOff>
                  </from>
                  <to>
                    <xdr:col>8</xdr:col>
                    <xdr:colOff>327660</xdr:colOff>
                    <xdr:row>495</xdr:row>
                    <xdr:rowOff>259080</xdr:rowOff>
                  </to>
                </anchor>
              </controlPr>
            </control>
          </mc:Choice>
        </mc:AlternateContent>
        <mc:AlternateContent xmlns:mc="http://schemas.openxmlformats.org/markup-compatibility/2006">
          <mc:Choice Requires="x14">
            <control shapeId="42685" r:id="rId287" name="Check Box 515">
              <controlPr defaultSize="0" autoFill="0" autoLine="0" autoPict="0">
                <anchor moveWithCells="1">
                  <from>
                    <xdr:col>7</xdr:col>
                    <xdr:colOff>594360</xdr:colOff>
                    <xdr:row>496</xdr:row>
                    <xdr:rowOff>22860</xdr:rowOff>
                  </from>
                  <to>
                    <xdr:col>8</xdr:col>
                    <xdr:colOff>327660</xdr:colOff>
                    <xdr:row>496</xdr:row>
                    <xdr:rowOff>228600</xdr:rowOff>
                  </to>
                </anchor>
              </controlPr>
            </control>
          </mc:Choice>
        </mc:AlternateContent>
        <mc:AlternateContent xmlns:mc="http://schemas.openxmlformats.org/markup-compatibility/2006">
          <mc:Choice Requires="x14">
            <control shapeId="42686" r:id="rId288" name="Check Box 259">
              <controlPr defaultSize="0" autoFill="0" autoLine="0" autoPict="0">
                <anchor moveWithCells="1">
                  <from>
                    <xdr:col>13</xdr:col>
                    <xdr:colOff>152400</xdr:colOff>
                    <xdr:row>493</xdr:row>
                    <xdr:rowOff>38100</xdr:rowOff>
                  </from>
                  <to>
                    <xdr:col>13</xdr:col>
                    <xdr:colOff>800100</xdr:colOff>
                    <xdr:row>493</xdr:row>
                    <xdr:rowOff>259080</xdr:rowOff>
                  </to>
                </anchor>
              </controlPr>
            </control>
          </mc:Choice>
        </mc:AlternateContent>
        <mc:AlternateContent xmlns:mc="http://schemas.openxmlformats.org/markup-compatibility/2006">
          <mc:Choice Requires="x14">
            <control shapeId="42687" r:id="rId289" name="Check Box 260">
              <controlPr defaultSize="0" autoFill="0" autoLine="0" autoPict="0">
                <anchor moveWithCells="1">
                  <from>
                    <xdr:col>14</xdr:col>
                    <xdr:colOff>99060</xdr:colOff>
                    <xdr:row>493</xdr:row>
                    <xdr:rowOff>38100</xdr:rowOff>
                  </from>
                  <to>
                    <xdr:col>14</xdr:col>
                    <xdr:colOff>754380</xdr:colOff>
                    <xdr:row>493</xdr:row>
                    <xdr:rowOff>259080</xdr:rowOff>
                  </to>
                </anchor>
              </controlPr>
            </control>
          </mc:Choice>
        </mc:AlternateContent>
        <mc:AlternateContent xmlns:mc="http://schemas.openxmlformats.org/markup-compatibility/2006">
          <mc:Choice Requires="x14">
            <control shapeId="42688" r:id="rId290" name="Check Box 172">
              <controlPr defaultSize="0" autoFill="0" autoLine="0" autoPict="0">
                <anchor moveWithCells="1">
                  <from>
                    <xdr:col>7</xdr:col>
                    <xdr:colOff>594360</xdr:colOff>
                    <xdr:row>251</xdr:row>
                    <xdr:rowOff>60960</xdr:rowOff>
                  </from>
                  <to>
                    <xdr:col>8</xdr:col>
                    <xdr:colOff>327660</xdr:colOff>
                    <xdr:row>251</xdr:row>
                    <xdr:rowOff>274320</xdr:rowOff>
                  </to>
                </anchor>
              </controlPr>
            </control>
          </mc:Choice>
        </mc:AlternateContent>
        <mc:AlternateContent xmlns:mc="http://schemas.openxmlformats.org/markup-compatibility/2006">
          <mc:Choice Requires="x14">
            <control shapeId="42689" r:id="rId291" name="Check Box 173">
              <controlPr defaultSize="0" autoFill="0" autoLine="0" autoPict="0">
                <anchor moveWithCells="1">
                  <from>
                    <xdr:col>8</xdr:col>
                    <xdr:colOff>373380</xdr:colOff>
                    <xdr:row>251</xdr:row>
                    <xdr:rowOff>60960</xdr:rowOff>
                  </from>
                  <to>
                    <xdr:col>9</xdr:col>
                    <xdr:colOff>106680</xdr:colOff>
                    <xdr:row>251</xdr:row>
                    <xdr:rowOff>274320</xdr:rowOff>
                  </to>
                </anchor>
              </controlPr>
            </control>
          </mc:Choice>
        </mc:AlternateContent>
        <mc:AlternateContent xmlns:mc="http://schemas.openxmlformats.org/markup-compatibility/2006">
          <mc:Choice Requires="x14">
            <control shapeId="42690" r:id="rId292" name="Check Box 174">
              <controlPr defaultSize="0" autoFill="0" autoLine="0" autoPict="0">
                <anchor moveWithCells="1">
                  <from>
                    <xdr:col>9</xdr:col>
                    <xdr:colOff>304800</xdr:colOff>
                    <xdr:row>251</xdr:row>
                    <xdr:rowOff>60960</xdr:rowOff>
                  </from>
                  <to>
                    <xdr:col>10</xdr:col>
                    <xdr:colOff>60960</xdr:colOff>
                    <xdr:row>251</xdr:row>
                    <xdr:rowOff>274320</xdr:rowOff>
                  </to>
                </anchor>
              </controlPr>
            </control>
          </mc:Choice>
        </mc:AlternateContent>
        <mc:AlternateContent xmlns:mc="http://schemas.openxmlformats.org/markup-compatibility/2006">
          <mc:Choice Requires="x14">
            <control shapeId="42691" r:id="rId293" name="Check Box 175">
              <controlPr defaultSize="0" autoFill="0" autoLine="0" autoPict="0">
                <anchor moveWithCells="1">
                  <from>
                    <xdr:col>10</xdr:col>
                    <xdr:colOff>251460</xdr:colOff>
                    <xdr:row>251</xdr:row>
                    <xdr:rowOff>60960</xdr:rowOff>
                  </from>
                  <to>
                    <xdr:col>11</xdr:col>
                    <xdr:colOff>0</xdr:colOff>
                    <xdr:row>251</xdr:row>
                    <xdr:rowOff>274320</xdr:rowOff>
                  </to>
                </anchor>
              </controlPr>
            </control>
          </mc:Choice>
        </mc:AlternateContent>
        <mc:AlternateContent xmlns:mc="http://schemas.openxmlformats.org/markup-compatibility/2006">
          <mc:Choice Requires="x14">
            <control shapeId="42693" r:id="rId294" name="Check Box 266">
              <controlPr defaultSize="0" autoFill="0" autoLine="0" autoPict="0">
                <anchor moveWithCells="1">
                  <from>
                    <xdr:col>13</xdr:col>
                    <xdr:colOff>22860</xdr:colOff>
                    <xdr:row>251</xdr:row>
                    <xdr:rowOff>38100</xdr:rowOff>
                  </from>
                  <to>
                    <xdr:col>13</xdr:col>
                    <xdr:colOff>708660</xdr:colOff>
                    <xdr:row>251</xdr:row>
                    <xdr:rowOff>297180</xdr:rowOff>
                  </to>
                </anchor>
              </controlPr>
            </control>
          </mc:Choice>
        </mc:AlternateContent>
        <mc:AlternateContent xmlns:mc="http://schemas.openxmlformats.org/markup-compatibility/2006">
          <mc:Choice Requires="x14">
            <control shapeId="42695" r:id="rId295" name="Check Box 106">
              <controlPr defaultSize="0" autoFill="0" autoLine="0" autoPict="0">
                <anchor moveWithCells="1">
                  <from>
                    <xdr:col>7</xdr:col>
                    <xdr:colOff>533400</xdr:colOff>
                    <xdr:row>304</xdr:row>
                    <xdr:rowOff>60960</xdr:rowOff>
                  </from>
                  <to>
                    <xdr:col>8</xdr:col>
                    <xdr:colOff>152400</xdr:colOff>
                    <xdr:row>304</xdr:row>
                    <xdr:rowOff>297180</xdr:rowOff>
                  </to>
                </anchor>
              </controlPr>
            </control>
          </mc:Choice>
        </mc:AlternateContent>
        <mc:AlternateContent xmlns:mc="http://schemas.openxmlformats.org/markup-compatibility/2006">
          <mc:Choice Requires="x14">
            <control shapeId="42696" r:id="rId296" name="Check Box 107">
              <controlPr defaultSize="0" autoFill="0" autoLine="0" autoPict="0">
                <anchor moveWithCells="1">
                  <from>
                    <xdr:col>8</xdr:col>
                    <xdr:colOff>685800</xdr:colOff>
                    <xdr:row>304</xdr:row>
                    <xdr:rowOff>60960</xdr:rowOff>
                  </from>
                  <to>
                    <xdr:col>9</xdr:col>
                    <xdr:colOff>342900</xdr:colOff>
                    <xdr:row>304</xdr:row>
                    <xdr:rowOff>297180</xdr:rowOff>
                  </to>
                </anchor>
              </controlPr>
            </control>
          </mc:Choice>
        </mc:AlternateContent>
        <mc:AlternateContent xmlns:mc="http://schemas.openxmlformats.org/markup-compatibility/2006">
          <mc:Choice Requires="x14">
            <control shapeId="42697" r:id="rId297" name="Check Box 148">
              <controlPr defaultSize="0" autoFill="0" autoLine="0" autoPict="0">
                <anchor moveWithCells="1">
                  <from>
                    <xdr:col>2</xdr:col>
                    <xdr:colOff>365760</xdr:colOff>
                    <xdr:row>458</xdr:row>
                    <xdr:rowOff>60960</xdr:rowOff>
                  </from>
                  <to>
                    <xdr:col>3</xdr:col>
                    <xdr:colOff>419100</xdr:colOff>
                    <xdr:row>458</xdr:row>
                    <xdr:rowOff>251460</xdr:rowOff>
                  </to>
                </anchor>
              </controlPr>
            </control>
          </mc:Choice>
        </mc:AlternateContent>
        <mc:AlternateContent xmlns:mc="http://schemas.openxmlformats.org/markup-compatibility/2006">
          <mc:Choice Requires="x14">
            <control shapeId="42698" r:id="rId298" name="Check Box 149">
              <controlPr defaultSize="0" autoFill="0" autoLine="0" autoPict="0">
                <anchor moveWithCells="1">
                  <from>
                    <xdr:col>11</xdr:col>
                    <xdr:colOff>632460</xdr:colOff>
                    <xdr:row>458</xdr:row>
                    <xdr:rowOff>60960</xdr:rowOff>
                  </from>
                  <to>
                    <xdr:col>12</xdr:col>
                    <xdr:colOff>655320</xdr:colOff>
                    <xdr:row>458</xdr:row>
                    <xdr:rowOff>251460</xdr:rowOff>
                  </to>
                </anchor>
              </controlPr>
            </control>
          </mc:Choice>
        </mc:AlternateContent>
        <mc:AlternateContent xmlns:mc="http://schemas.openxmlformats.org/markup-compatibility/2006">
          <mc:Choice Requires="x14">
            <control shapeId="42701" r:id="rId299" name="Check Box 56">
              <controlPr defaultSize="0" autoFill="0" autoLine="0" autoPict="0">
                <anchor moveWithCells="1">
                  <from>
                    <xdr:col>6</xdr:col>
                    <xdr:colOff>480060</xdr:colOff>
                    <xdr:row>135</xdr:row>
                    <xdr:rowOff>76200</xdr:rowOff>
                  </from>
                  <to>
                    <xdr:col>7</xdr:col>
                    <xdr:colOff>198120</xdr:colOff>
                    <xdr:row>135</xdr:row>
                    <xdr:rowOff>289560</xdr:rowOff>
                  </to>
                </anchor>
              </controlPr>
            </control>
          </mc:Choice>
        </mc:AlternateContent>
        <mc:AlternateContent xmlns:mc="http://schemas.openxmlformats.org/markup-compatibility/2006">
          <mc:Choice Requires="x14">
            <control shapeId="42702" r:id="rId300" name="Check Box 57">
              <controlPr defaultSize="0" autoFill="0" autoLine="0" autoPict="0">
                <anchor moveWithCells="1">
                  <from>
                    <xdr:col>7</xdr:col>
                    <xdr:colOff>716280</xdr:colOff>
                    <xdr:row>135</xdr:row>
                    <xdr:rowOff>76200</xdr:rowOff>
                  </from>
                  <to>
                    <xdr:col>8</xdr:col>
                    <xdr:colOff>487680</xdr:colOff>
                    <xdr:row>135</xdr:row>
                    <xdr:rowOff>289560</xdr:rowOff>
                  </to>
                </anchor>
              </controlPr>
            </control>
          </mc:Choice>
        </mc:AlternateContent>
        <mc:AlternateContent xmlns:mc="http://schemas.openxmlformats.org/markup-compatibility/2006">
          <mc:Choice Requires="x14">
            <control shapeId="42705" r:id="rId301" name="Check Box 84">
              <controlPr defaultSize="0" autoFill="0" autoLine="0" autoPict="0">
                <anchor moveWithCells="1">
                  <from>
                    <xdr:col>5</xdr:col>
                    <xdr:colOff>289560</xdr:colOff>
                    <xdr:row>216</xdr:row>
                    <xdr:rowOff>114300</xdr:rowOff>
                  </from>
                  <to>
                    <xdr:col>6</xdr:col>
                    <xdr:colOff>198120</xdr:colOff>
                    <xdr:row>216</xdr:row>
                    <xdr:rowOff>327660</xdr:rowOff>
                  </to>
                </anchor>
              </controlPr>
            </control>
          </mc:Choice>
        </mc:AlternateContent>
        <mc:AlternateContent xmlns:mc="http://schemas.openxmlformats.org/markup-compatibility/2006">
          <mc:Choice Requires="x14">
            <control shapeId="42706" r:id="rId302" name="Check Box 85">
              <controlPr defaultSize="0" autoFill="0" autoLine="0" autoPict="0">
                <anchor moveWithCells="1">
                  <from>
                    <xdr:col>6</xdr:col>
                    <xdr:colOff>411480</xdr:colOff>
                    <xdr:row>216</xdr:row>
                    <xdr:rowOff>114300</xdr:rowOff>
                  </from>
                  <to>
                    <xdr:col>7</xdr:col>
                    <xdr:colOff>182880</xdr:colOff>
                    <xdr:row>216</xdr:row>
                    <xdr:rowOff>327660</xdr:rowOff>
                  </to>
                </anchor>
              </controlPr>
            </control>
          </mc:Choice>
        </mc:AlternateContent>
        <mc:AlternateContent xmlns:mc="http://schemas.openxmlformats.org/markup-compatibility/2006">
          <mc:Choice Requires="x14">
            <control shapeId="42708" r:id="rId303" name="Check Box 266">
              <controlPr defaultSize="0" autoFill="0" autoLine="0" autoPict="0">
                <anchor moveWithCells="1">
                  <from>
                    <xdr:col>13</xdr:col>
                    <xdr:colOff>22860</xdr:colOff>
                    <xdr:row>252</xdr:row>
                    <xdr:rowOff>38100</xdr:rowOff>
                  </from>
                  <to>
                    <xdr:col>13</xdr:col>
                    <xdr:colOff>708660</xdr:colOff>
                    <xdr:row>252</xdr:row>
                    <xdr:rowOff>297180</xdr:rowOff>
                  </to>
                </anchor>
              </controlPr>
            </control>
          </mc:Choice>
        </mc:AlternateContent>
        <mc:AlternateContent xmlns:mc="http://schemas.openxmlformats.org/markup-compatibility/2006">
          <mc:Choice Requires="x14">
            <control shapeId="42712" r:id="rId304" name="Check Box 126">
              <controlPr defaultSize="0" autoFill="0" autoLine="0" autoPict="0">
                <anchor moveWithCells="1">
                  <from>
                    <xdr:col>8</xdr:col>
                    <xdr:colOff>175260</xdr:colOff>
                    <xdr:row>358</xdr:row>
                    <xdr:rowOff>30480</xdr:rowOff>
                  </from>
                  <to>
                    <xdr:col>8</xdr:col>
                    <xdr:colOff>822960</xdr:colOff>
                    <xdr:row>358</xdr:row>
                    <xdr:rowOff>251460</xdr:rowOff>
                  </to>
                </anchor>
              </controlPr>
            </control>
          </mc:Choice>
        </mc:AlternateContent>
        <mc:AlternateContent xmlns:mc="http://schemas.openxmlformats.org/markup-compatibility/2006">
          <mc:Choice Requires="x14">
            <control shapeId="42713" r:id="rId305" name="Check Box 127">
              <controlPr defaultSize="0" autoFill="0" autoLine="0" autoPict="0">
                <anchor moveWithCells="1">
                  <from>
                    <xdr:col>12</xdr:col>
                    <xdr:colOff>899160</xdr:colOff>
                    <xdr:row>358</xdr:row>
                    <xdr:rowOff>30480</xdr:rowOff>
                  </from>
                  <to>
                    <xdr:col>13</xdr:col>
                    <xdr:colOff>609600</xdr:colOff>
                    <xdr:row>358</xdr:row>
                    <xdr:rowOff>251460</xdr:rowOff>
                  </to>
                </anchor>
              </controlPr>
            </control>
          </mc:Choice>
        </mc:AlternateContent>
        <mc:AlternateContent xmlns:mc="http://schemas.openxmlformats.org/markup-compatibility/2006">
          <mc:Choice Requires="x14">
            <control shapeId="42714" r:id="rId306" name="Check Box 128">
              <controlPr defaultSize="0" autoFill="0" autoLine="0" autoPict="0">
                <anchor moveWithCells="1">
                  <from>
                    <xdr:col>8</xdr:col>
                    <xdr:colOff>868680</xdr:colOff>
                    <xdr:row>358</xdr:row>
                    <xdr:rowOff>30480</xdr:rowOff>
                  </from>
                  <to>
                    <xdr:col>9</xdr:col>
                    <xdr:colOff>579120</xdr:colOff>
                    <xdr:row>358</xdr:row>
                    <xdr:rowOff>251460</xdr:rowOff>
                  </to>
                </anchor>
              </controlPr>
            </control>
          </mc:Choice>
        </mc:AlternateContent>
        <mc:AlternateContent xmlns:mc="http://schemas.openxmlformats.org/markup-compatibility/2006">
          <mc:Choice Requires="x14">
            <control shapeId="42715" r:id="rId307" name="Check Box 129">
              <controlPr defaultSize="0" autoFill="0" autoLine="0" autoPict="0">
                <anchor moveWithCells="1">
                  <from>
                    <xdr:col>9</xdr:col>
                    <xdr:colOff>670560</xdr:colOff>
                    <xdr:row>358</xdr:row>
                    <xdr:rowOff>30480</xdr:rowOff>
                  </from>
                  <to>
                    <xdr:col>10</xdr:col>
                    <xdr:colOff>388620</xdr:colOff>
                    <xdr:row>358</xdr:row>
                    <xdr:rowOff>251460</xdr:rowOff>
                  </to>
                </anchor>
              </controlPr>
            </control>
          </mc:Choice>
        </mc:AlternateContent>
        <mc:AlternateContent xmlns:mc="http://schemas.openxmlformats.org/markup-compatibility/2006">
          <mc:Choice Requires="x14">
            <control shapeId="42716" r:id="rId308" name="Check Box 130">
              <controlPr defaultSize="0" autoFill="0" autoLine="0" autoPict="0">
                <anchor moveWithCells="1">
                  <from>
                    <xdr:col>10</xdr:col>
                    <xdr:colOff>487680</xdr:colOff>
                    <xdr:row>358</xdr:row>
                    <xdr:rowOff>30480</xdr:rowOff>
                  </from>
                  <to>
                    <xdr:col>11</xdr:col>
                    <xdr:colOff>198120</xdr:colOff>
                    <xdr:row>358</xdr:row>
                    <xdr:rowOff>251460</xdr:rowOff>
                  </to>
                </anchor>
              </controlPr>
            </control>
          </mc:Choice>
        </mc:AlternateContent>
        <mc:AlternateContent xmlns:mc="http://schemas.openxmlformats.org/markup-compatibility/2006">
          <mc:Choice Requires="x14">
            <control shapeId="42725" r:id="rId309" name="Check Box 91">
              <controlPr defaultSize="0" autoFill="0" autoLine="0" autoPict="0">
                <anchor moveWithCells="1">
                  <from>
                    <xdr:col>7</xdr:col>
                    <xdr:colOff>594360</xdr:colOff>
                    <xdr:row>241</xdr:row>
                    <xdr:rowOff>99060</xdr:rowOff>
                  </from>
                  <to>
                    <xdr:col>8</xdr:col>
                    <xdr:colOff>259080</xdr:colOff>
                    <xdr:row>241</xdr:row>
                    <xdr:rowOff>342900</xdr:rowOff>
                  </to>
                </anchor>
              </controlPr>
            </control>
          </mc:Choice>
        </mc:AlternateContent>
        <mc:AlternateContent xmlns:mc="http://schemas.openxmlformats.org/markup-compatibility/2006">
          <mc:Choice Requires="x14">
            <control shapeId="42726" r:id="rId310" name="Check Box 267">
              <controlPr defaultSize="0" autoFill="0" autoLine="0" autoPict="0">
                <anchor moveWithCells="1">
                  <from>
                    <xdr:col>13</xdr:col>
                    <xdr:colOff>22860</xdr:colOff>
                    <xdr:row>241</xdr:row>
                    <xdr:rowOff>99060</xdr:rowOff>
                  </from>
                  <to>
                    <xdr:col>13</xdr:col>
                    <xdr:colOff>708660</xdr:colOff>
                    <xdr:row>241</xdr:row>
                    <xdr:rowOff>342900</xdr:rowOff>
                  </to>
                </anchor>
              </controlPr>
            </control>
          </mc:Choice>
        </mc:AlternateContent>
        <mc:AlternateContent xmlns:mc="http://schemas.openxmlformats.org/markup-compatibility/2006">
          <mc:Choice Requires="x14">
            <control shapeId="42728" r:id="rId311" name="Check Box 726">
              <controlPr defaultSize="0" autoFill="0" autoLine="0" autoPict="0">
                <anchor moveWithCells="1">
                  <from>
                    <xdr:col>13</xdr:col>
                    <xdr:colOff>22860</xdr:colOff>
                    <xdr:row>244</xdr:row>
                    <xdr:rowOff>38100</xdr:rowOff>
                  </from>
                  <to>
                    <xdr:col>13</xdr:col>
                    <xdr:colOff>708660</xdr:colOff>
                    <xdr:row>244</xdr:row>
                    <xdr:rowOff>297180</xdr:rowOff>
                  </to>
                </anchor>
              </controlPr>
            </control>
          </mc:Choice>
        </mc:AlternateContent>
        <mc:AlternateContent xmlns:mc="http://schemas.openxmlformats.org/markup-compatibility/2006">
          <mc:Choice Requires="x14">
            <control shapeId="42729" r:id="rId312" name="Check Box 724">
              <controlPr defaultSize="0" autoFill="0" autoLine="0" autoPict="0">
                <anchor moveWithCells="1">
                  <from>
                    <xdr:col>7</xdr:col>
                    <xdr:colOff>594360</xdr:colOff>
                    <xdr:row>245</xdr:row>
                    <xdr:rowOff>60960</xdr:rowOff>
                  </from>
                  <to>
                    <xdr:col>8</xdr:col>
                    <xdr:colOff>441960</xdr:colOff>
                    <xdr:row>245</xdr:row>
                    <xdr:rowOff>297180</xdr:rowOff>
                  </to>
                </anchor>
              </controlPr>
            </control>
          </mc:Choice>
        </mc:AlternateContent>
        <mc:AlternateContent xmlns:mc="http://schemas.openxmlformats.org/markup-compatibility/2006">
          <mc:Choice Requires="x14">
            <control shapeId="42730" r:id="rId313" name="Check Box 726">
              <controlPr defaultSize="0" autoFill="0" autoLine="0" autoPict="0">
                <anchor moveWithCells="1">
                  <from>
                    <xdr:col>13</xdr:col>
                    <xdr:colOff>22860</xdr:colOff>
                    <xdr:row>245</xdr:row>
                    <xdr:rowOff>38100</xdr:rowOff>
                  </from>
                  <to>
                    <xdr:col>13</xdr:col>
                    <xdr:colOff>708660</xdr:colOff>
                    <xdr:row>245</xdr:row>
                    <xdr:rowOff>297180</xdr:rowOff>
                  </to>
                </anchor>
              </controlPr>
            </control>
          </mc:Choice>
        </mc:AlternateContent>
        <mc:AlternateContent xmlns:mc="http://schemas.openxmlformats.org/markup-compatibility/2006">
          <mc:Choice Requires="x14">
            <control shapeId="42738" r:id="rId314" name="Check Box 118">
              <controlPr defaultSize="0" autoFill="0" autoLine="0" autoPict="0">
                <anchor moveWithCells="1">
                  <from>
                    <xdr:col>8</xdr:col>
                    <xdr:colOff>175260</xdr:colOff>
                    <xdr:row>338</xdr:row>
                    <xdr:rowOff>30480</xdr:rowOff>
                  </from>
                  <to>
                    <xdr:col>8</xdr:col>
                    <xdr:colOff>822960</xdr:colOff>
                    <xdr:row>338</xdr:row>
                    <xdr:rowOff>251460</xdr:rowOff>
                  </to>
                </anchor>
              </controlPr>
            </control>
          </mc:Choice>
        </mc:AlternateContent>
        <mc:AlternateContent xmlns:mc="http://schemas.openxmlformats.org/markup-compatibility/2006">
          <mc:Choice Requires="x14">
            <control shapeId="42739" r:id="rId315" name="Check Box 119">
              <controlPr defaultSize="0" autoFill="0" autoLine="0" autoPict="0">
                <anchor moveWithCells="1">
                  <from>
                    <xdr:col>12</xdr:col>
                    <xdr:colOff>259080</xdr:colOff>
                    <xdr:row>338</xdr:row>
                    <xdr:rowOff>30480</xdr:rowOff>
                  </from>
                  <to>
                    <xdr:col>13</xdr:col>
                    <xdr:colOff>0</xdr:colOff>
                    <xdr:row>338</xdr:row>
                    <xdr:rowOff>251460</xdr:rowOff>
                  </to>
                </anchor>
              </controlPr>
            </control>
          </mc:Choice>
        </mc:AlternateContent>
        <mc:AlternateContent xmlns:mc="http://schemas.openxmlformats.org/markup-compatibility/2006">
          <mc:Choice Requires="x14">
            <control shapeId="42740" r:id="rId316" name="Check Box 132">
              <controlPr defaultSize="0" autoFill="0" autoLine="0" autoPict="0">
                <anchor moveWithCells="1">
                  <from>
                    <xdr:col>8</xdr:col>
                    <xdr:colOff>868680</xdr:colOff>
                    <xdr:row>338</xdr:row>
                    <xdr:rowOff>30480</xdr:rowOff>
                  </from>
                  <to>
                    <xdr:col>9</xdr:col>
                    <xdr:colOff>487680</xdr:colOff>
                    <xdr:row>338</xdr:row>
                    <xdr:rowOff>251460</xdr:rowOff>
                  </to>
                </anchor>
              </controlPr>
            </control>
          </mc:Choice>
        </mc:AlternateContent>
        <mc:AlternateContent xmlns:mc="http://schemas.openxmlformats.org/markup-compatibility/2006">
          <mc:Choice Requires="x14">
            <control shapeId="42741" r:id="rId317" name="Check Box 133">
              <controlPr defaultSize="0" autoFill="0" autoLine="0" autoPict="0">
                <anchor moveWithCells="1">
                  <from>
                    <xdr:col>9</xdr:col>
                    <xdr:colOff>563880</xdr:colOff>
                    <xdr:row>338</xdr:row>
                    <xdr:rowOff>30480</xdr:rowOff>
                  </from>
                  <to>
                    <xdr:col>10</xdr:col>
                    <xdr:colOff>381000</xdr:colOff>
                    <xdr:row>338</xdr:row>
                    <xdr:rowOff>251460</xdr:rowOff>
                  </to>
                </anchor>
              </controlPr>
            </control>
          </mc:Choice>
        </mc:AlternateContent>
        <mc:AlternateContent xmlns:mc="http://schemas.openxmlformats.org/markup-compatibility/2006">
          <mc:Choice Requires="x14">
            <control shapeId="42746" r:id="rId318" name="Check Box 118">
              <controlPr defaultSize="0" autoFill="0" autoLine="0" autoPict="0">
                <anchor moveWithCells="1">
                  <from>
                    <xdr:col>8</xdr:col>
                    <xdr:colOff>175260</xdr:colOff>
                    <xdr:row>343</xdr:row>
                    <xdr:rowOff>30480</xdr:rowOff>
                  </from>
                  <to>
                    <xdr:col>8</xdr:col>
                    <xdr:colOff>822960</xdr:colOff>
                    <xdr:row>343</xdr:row>
                    <xdr:rowOff>251460</xdr:rowOff>
                  </to>
                </anchor>
              </controlPr>
            </control>
          </mc:Choice>
        </mc:AlternateContent>
        <mc:AlternateContent xmlns:mc="http://schemas.openxmlformats.org/markup-compatibility/2006">
          <mc:Choice Requires="x14">
            <control shapeId="42747" r:id="rId319" name="Check Box 119">
              <controlPr defaultSize="0" autoFill="0" autoLine="0" autoPict="0">
                <anchor moveWithCells="1">
                  <from>
                    <xdr:col>12</xdr:col>
                    <xdr:colOff>259080</xdr:colOff>
                    <xdr:row>343</xdr:row>
                    <xdr:rowOff>30480</xdr:rowOff>
                  </from>
                  <to>
                    <xdr:col>13</xdr:col>
                    <xdr:colOff>0</xdr:colOff>
                    <xdr:row>343</xdr:row>
                    <xdr:rowOff>251460</xdr:rowOff>
                  </to>
                </anchor>
              </controlPr>
            </control>
          </mc:Choice>
        </mc:AlternateContent>
        <mc:AlternateContent xmlns:mc="http://schemas.openxmlformats.org/markup-compatibility/2006">
          <mc:Choice Requires="x14">
            <control shapeId="42748" r:id="rId320" name="Check Box 132">
              <controlPr defaultSize="0" autoFill="0" autoLine="0" autoPict="0">
                <anchor moveWithCells="1">
                  <from>
                    <xdr:col>8</xdr:col>
                    <xdr:colOff>868680</xdr:colOff>
                    <xdr:row>343</xdr:row>
                    <xdr:rowOff>30480</xdr:rowOff>
                  </from>
                  <to>
                    <xdr:col>9</xdr:col>
                    <xdr:colOff>487680</xdr:colOff>
                    <xdr:row>343</xdr:row>
                    <xdr:rowOff>251460</xdr:rowOff>
                  </to>
                </anchor>
              </controlPr>
            </control>
          </mc:Choice>
        </mc:AlternateContent>
        <mc:AlternateContent xmlns:mc="http://schemas.openxmlformats.org/markup-compatibility/2006">
          <mc:Choice Requires="x14">
            <control shapeId="42749" r:id="rId321" name="Check Box 133">
              <controlPr defaultSize="0" autoFill="0" autoLine="0" autoPict="0">
                <anchor moveWithCells="1">
                  <from>
                    <xdr:col>9</xdr:col>
                    <xdr:colOff>563880</xdr:colOff>
                    <xdr:row>343</xdr:row>
                    <xdr:rowOff>30480</xdr:rowOff>
                  </from>
                  <to>
                    <xdr:col>10</xdr:col>
                    <xdr:colOff>381000</xdr:colOff>
                    <xdr:row>343</xdr:row>
                    <xdr:rowOff>251460</xdr:rowOff>
                  </to>
                </anchor>
              </controlPr>
            </control>
          </mc:Choice>
        </mc:AlternateContent>
        <mc:AlternateContent xmlns:mc="http://schemas.openxmlformats.org/markup-compatibility/2006">
          <mc:Choice Requires="x14">
            <control shapeId="42750" r:id="rId322" name="Check Box 118">
              <controlPr defaultSize="0" autoFill="0" autoLine="0" autoPict="0">
                <anchor moveWithCells="1">
                  <from>
                    <xdr:col>8</xdr:col>
                    <xdr:colOff>175260</xdr:colOff>
                    <xdr:row>345</xdr:row>
                    <xdr:rowOff>30480</xdr:rowOff>
                  </from>
                  <to>
                    <xdr:col>8</xdr:col>
                    <xdr:colOff>822960</xdr:colOff>
                    <xdr:row>345</xdr:row>
                    <xdr:rowOff>251460</xdr:rowOff>
                  </to>
                </anchor>
              </controlPr>
            </control>
          </mc:Choice>
        </mc:AlternateContent>
        <mc:AlternateContent xmlns:mc="http://schemas.openxmlformats.org/markup-compatibility/2006">
          <mc:Choice Requires="x14">
            <control shapeId="42751" r:id="rId323" name="Check Box 119">
              <controlPr defaultSize="0" autoFill="0" autoLine="0" autoPict="0">
                <anchor moveWithCells="1">
                  <from>
                    <xdr:col>12</xdr:col>
                    <xdr:colOff>259080</xdr:colOff>
                    <xdr:row>345</xdr:row>
                    <xdr:rowOff>30480</xdr:rowOff>
                  </from>
                  <to>
                    <xdr:col>13</xdr:col>
                    <xdr:colOff>0</xdr:colOff>
                    <xdr:row>345</xdr:row>
                    <xdr:rowOff>251460</xdr:rowOff>
                  </to>
                </anchor>
              </controlPr>
            </control>
          </mc:Choice>
        </mc:AlternateContent>
        <mc:AlternateContent xmlns:mc="http://schemas.openxmlformats.org/markup-compatibility/2006">
          <mc:Choice Requires="x14">
            <control shapeId="42752" r:id="rId324" name="Check Box 132">
              <controlPr defaultSize="0" autoFill="0" autoLine="0" autoPict="0">
                <anchor moveWithCells="1">
                  <from>
                    <xdr:col>8</xdr:col>
                    <xdr:colOff>868680</xdr:colOff>
                    <xdr:row>345</xdr:row>
                    <xdr:rowOff>30480</xdr:rowOff>
                  </from>
                  <to>
                    <xdr:col>9</xdr:col>
                    <xdr:colOff>487680</xdr:colOff>
                    <xdr:row>345</xdr:row>
                    <xdr:rowOff>251460</xdr:rowOff>
                  </to>
                </anchor>
              </controlPr>
            </control>
          </mc:Choice>
        </mc:AlternateContent>
        <mc:AlternateContent xmlns:mc="http://schemas.openxmlformats.org/markup-compatibility/2006">
          <mc:Choice Requires="x14">
            <control shapeId="42753" r:id="rId325" name="Check Box 133">
              <controlPr defaultSize="0" autoFill="0" autoLine="0" autoPict="0">
                <anchor moveWithCells="1">
                  <from>
                    <xdr:col>9</xdr:col>
                    <xdr:colOff>563880</xdr:colOff>
                    <xdr:row>345</xdr:row>
                    <xdr:rowOff>30480</xdr:rowOff>
                  </from>
                  <to>
                    <xdr:col>10</xdr:col>
                    <xdr:colOff>381000</xdr:colOff>
                    <xdr:row>345</xdr:row>
                    <xdr:rowOff>251460</xdr:rowOff>
                  </to>
                </anchor>
              </controlPr>
            </control>
          </mc:Choice>
        </mc:AlternateContent>
        <mc:AlternateContent xmlns:mc="http://schemas.openxmlformats.org/markup-compatibility/2006">
          <mc:Choice Requires="x14">
            <control shapeId="42754" r:id="rId326" name="Check Box 770">
              <controlPr defaultSize="0" autoFill="0" autoLine="0" autoPict="0">
                <anchor moveWithCells="1">
                  <from>
                    <xdr:col>8</xdr:col>
                    <xdr:colOff>175260</xdr:colOff>
                    <xdr:row>348</xdr:row>
                    <xdr:rowOff>30480</xdr:rowOff>
                  </from>
                  <to>
                    <xdr:col>8</xdr:col>
                    <xdr:colOff>822960</xdr:colOff>
                    <xdr:row>348</xdr:row>
                    <xdr:rowOff>251460</xdr:rowOff>
                  </to>
                </anchor>
              </controlPr>
            </control>
          </mc:Choice>
        </mc:AlternateContent>
        <mc:AlternateContent xmlns:mc="http://schemas.openxmlformats.org/markup-compatibility/2006">
          <mc:Choice Requires="x14">
            <control shapeId="42755" r:id="rId327" name="Check Box 771">
              <controlPr defaultSize="0" autoFill="0" autoLine="0" autoPict="0">
                <anchor moveWithCells="1">
                  <from>
                    <xdr:col>12</xdr:col>
                    <xdr:colOff>259080</xdr:colOff>
                    <xdr:row>348</xdr:row>
                    <xdr:rowOff>30480</xdr:rowOff>
                  </from>
                  <to>
                    <xdr:col>13</xdr:col>
                    <xdr:colOff>0</xdr:colOff>
                    <xdr:row>348</xdr:row>
                    <xdr:rowOff>251460</xdr:rowOff>
                  </to>
                </anchor>
              </controlPr>
            </control>
          </mc:Choice>
        </mc:AlternateContent>
        <mc:AlternateContent xmlns:mc="http://schemas.openxmlformats.org/markup-compatibility/2006">
          <mc:Choice Requires="x14">
            <control shapeId="42756" r:id="rId328" name="Check Box 772">
              <controlPr defaultSize="0" autoFill="0" autoLine="0" autoPict="0">
                <anchor moveWithCells="1">
                  <from>
                    <xdr:col>8</xdr:col>
                    <xdr:colOff>868680</xdr:colOff>
                    <xdr:row>348</xdr:row>
                    <xdr:rowOff>30480</xdr:rowOff>
                  </from>
                  <to>
                    <xdr:col>9</xdr:col>
                    <xdr:colOff>487680</xdr:colOff>
                    <xdr:row>348</xdr:row>
                    <xdr:rowOff>251460</xdr:rowOff>
                  </to>
                </anchor>
              </controlPr>
            </control>
          </mc:Choice>
        </mc:AlternateContent>
        <mc:AlternateContent xmlns:mc="http://schemas.openxmlformats.org/markup-compatibility/2006">
          <mc:Choice Requires="x14">
            <control shapeId="42757" r:id="rId329" name="Check Box 773">
              <controlPr defaultSize="0" autoFill="0" autoLine="0" autoPict="0">
                <anchor moveWithCells="1">
                  <from>
                    <xdr:col>9</xdr:col>
                    <xdr:colOff>563880</xdr:colOff>
                    <xdr:row>348</xdr:row>
                    <xdr:rowOff>30480</xdr:rowOff>
                  </from>
                  <to>
                    <xdr:col>10</xdr:col>
                    <xdr:colOff>381000</xdr:colOff>
                    <xdr:row>348</xdr:row>
                    <xdr:rowOff>251460</xdr:rowOff>
                  </to>
                </anchor>
              </controlPr>
            </control>
          </mc:Choice>
        </mc:AlternateContent>
        <mc:AlternateContent xmlns:mc="http://schemas.openxmlformats.org/markup-compatibility/2006">
          <mc:Choice Requires="x14">
            <control shapeId="42766" r:id="rId330" name="Check Box 753">
              <controlPr defaultSize="0" autoFill="0" autoLine="0" autoPict="0">
                <anchor moveWithCells="1">
                  <from>
                    <xdr:col>8</xdr:col>
                    <xdr:colOff>175260</xdr:colOff>
                    <xdr:row>350</xdr:row>
                    <xdr:rowOff>30480</xdr:rowOff>
                  </from>
                  <to>
                    <xdr:col>8</xdr:col>
                    <xdr:colOff>822960</xdr:colOff>
                    <xdr:row>350</xdr:row>
                    <xdr:rowOff>251460</xdr:rowOff>
                  </to>
                </anchor>
              </controlPr>
            </control>
          </mc:Choice>
        </mc:AlternateContent>
        <mc:AlternateContent xmlns:mc="http://schemas.openxmlformats.org/markup-compatibility/2006">
          <mc:Choice Requires="x14">
            <control shapeId="42767" r:id="rId331" name="Check Box 754">
              <controlPr defaultSize="0" autoFill="0" autoLine="0" autoPict="0">
                <anchor moveWithCells="1">
                  <from>
                    <xdr:col>9</xdr:col>
                    <xdr:colOff>297180</xdr:colOff>
                    <xdr:row>350</xdr:row>
                    <xdr:rowOff>30480</xdr:rowOff>
                  </from>
                  <to>
                    <xdr:col>10</xdr:col>
                    <xdr:colOff>38100</xdr:colOff>
                    <xdr:row>350</xdr:row>
                    <xdr:rowOff>251460</xdr:rowOff>
                  </to>
                </anchor>
              </controlPr>
            </control>
          </mc:Choice>
        </mc:AlternateContent>
        <mc:AlternateContent xmlns:mc="http://schemas.openxmlformats.org/markup-compatibility/2006">
          <mc:Choice Requires="x14">
            <control shapeId="42781" r:id="rId332" name="Check Box 90">
              <controlPr defaultSize="0" autoFill="0" autoLine="0" autoPict="0">
                <anchor moveWithCells="1">
                  <from>
                    <xdr:col>7</xdr:col>
                    <xdr:colOff>594360</xdr:colOff>
                    <xdr:row>240</xdr:row>
                    <xdr:rowOff>60960</xdr:rowOff>
                  </from>
                  <to>
                    <xdr:col>8</xdr:col>
                    <xdr:colOff>251460</xdr:colOff>
                    <xdr:row>240</xdr:row>
                    <xdr:rowOff>297180</xdr:rowOff>
                  </to>
                </anchor>
              </controlPr>
            </control>
          </mc:Choice>
        </mc:AlternateContent>
        <mc:AlternateContent xmlns:mc="http://schemas.openxmlformats.org/markup-compatibility/2006">
          <mc:Choice Requires="x14">
            <control shapeId="42782" r:id="rId333" name="Check Box 177">
              <controlPr defaultSize="0" autoFill="0" autoLine="0" autoPict="0">
                <anchor moveWithCells="1">
                  <from>
                    <xdr:col>8</xdr:col>
                    <xdr:colOff>373380</xdr:colOff>
                    <xdr:row>240</xdr:row>
                    <xdr:rowOff>60960</xdr:rowOff>
                  </from>
                  <to>
                    <xdr:col>9</xdr:col>
                    <xdr:colOff>106680</xdr:colOff>
                    <xdr:row>240</xdr:row>
                    <xdr:rowOff>274320</xdr:rowOff>
                  </to>
                </anchor>
              </controlPr>
            </control>
          </mc:Choice>
        </mc:AlternateContent>
        <mc:AlternateContent xmlns:mc="http://schemas.openxmlformats.org/markup-compatibility/2006">
          <mc:Choice Requires="x14">
            <control shapeId="42783" r:id="rId334" name="Check Box 178">
              <controlPr defaultSize="0" autoFill="0" autoLine="0" autoPict="0">
                <anchor moveWithCells="1">
                  <from>
                    <xdr:col>9</xdr:col>
                    <xdr:colOff>304800</xdr:colOff>
                    <xdr:row>240</xdr:row>
                    <xdr:rowOff>60960</xdr:rowOff>
                  </from>
                  <to>
                    <xdr:col>10</xdr:col>
                    <xdr:colOff>152400</xdr:colOff>
                    <xdr:row>240</xdr:row>
                    <xdr:rowOff>289560</xdr:rowOff>
                  </to>
                </anchor>
              </controlPr>
            </control>
          </mc:Choice>
        </mc:AlternateContent>
        <mc:AlternateContent xmlns:mc="http://schemas.openxmlformats.org/markup-compatibility/2006">
          <mc:Choice Requires="x14">
            <control shapeId="42784" r:id="rId335" name="Check Box 90">
              <controlPr defaultSize="0" autoFill="0" autoLine="0" autoPict="0">
                <anchor moveWithCells="1">
                  <from>
                    <xdr:col>7</xdr:col>
                    <xdr:colOff>594360</xdr:colOff>
                    <xdr:row>242</xdr:row>
                    <xdr:rowOff>60960</xdr:rowOff>
                  </from>
                  <to>
                    <xdr:col>8</xdr:col>
                    <xdr:colOff>251460</xdr:colOff>
                    <xdr:row>242</xdr:row>
                    <xdr:rowOff>297180</xdr:rowOff>
                  </to>
                </anchor>
              </controlPr>
            </control>
          </mc:Choice>
        </mc:AlternateContent>
        <mc:AlternateContent xmlns:mc="http://schemas.openxmlformats.org/markup-compatibility/2006">
          <mc:Choice Requires="x14">
            <control shapeId="42785" r:id="rId336" name="Check Box 177">
              <controlPr defaultSize="0" autoFill="0" autoLine="0" autoPict="0">
                <anchor moveWithCells="1">
                  <from>
                    <xdr:col>8</xdr:col>
                    <xdr:colOff>373380</xdr:colOff>
                    <xdr:row>242</xdr:row>
                    <xdr:rowOff>60960</xdr:rowOff>
                  </from>
                  <to>
                    <xdr:col>9</xdr:col>
                    <xdr:colOff>106680</xdr:colOff>
                    <xdr:row>242</xdr:row>
                    <xdr:rowOff>274320</xdr:rowOff>
                  </to>
                </anchor>
              </controlPr>
            </control>
          </mc:Choice>
        </mc:AlternateContent>
        <mc:AlternateContent xmlns:mc="http://schemas.openxmlformats.org/markup-compatibility/2006">
          <mc:Choice Requires="x14">
            <control shapeId="42786" r:id="rId337" name="Check Box 178">
              <controlPr defaultSize="0" autoFill="0" autoLine="0" autoPict="0">
                <anchor moveWithCells="1">
                  <from>
                    <xdr:col>9</xdr:col>
                    <xdr:colOff>304800</xdr:colOff>
                    <xdr:row>242</xdr:row>
                    <xdr:rowOff>60960</xdr:rowOff>
                  </from>
                  <to>
                    <xdr:col>10</xdr:col>
                    <xdr:colOff>152400</xdr:colOff>
                    <xdr:row>242</xdr:row>
                    <xdr:rowOff>289560</xdr:rowOff>
                  </to>
                </anchor>
              </controlPr>
            </control>
          </mc:Choice>
        </mc:AlternateContent>
        <mc:AlternateContent xmlns:mc="http://schemas.openxmlformats.org/markup-compatibility/2006">
          <mc:Choice Requires="x14">
            <control shapeId="42788" r:id="rId338" name="Check Box 90">
              <controlPr defaultSize="0" autoFill="0" autoLine="0" autoPict="0">
                <anchor moveWithCells="1">
                  <from>
                    <xdr:col>7</xdr:col>
                    <xdr:colOff>594360</xdr:colOff>
                    <xdr:row>236</xdr:row>
                    <xdr:rowOff>60960</xdr:rowOff>
                  </from>
                  <to>
                    <xdr:col>8</xdr:col>
                    <xdr:colOff>251460</xdr:colOff>
                    <xdr:row>236</xdr:row>
                    <xdr:rowOff>297180</xdr:rowOff>
                  </to>
                </anchor>
              </controlPr>
            </control>
          </mc:Choice>
        </mc:AlternateContent>
        <mc:AlternateContent xmlns:mc="http://schemas.openxmlformats.org/markup-compatibility/2006">
          <mc:Choice Requires="x14">
            <control shapeId="42789" r:id="rId339" name="Check Box 177">
              <controlPr defaultSize="0" autoFill="0" autoLine="0" autoPict="0">
                <anchor moveWithCells="1">
                  <from>
                    <xdr:col>8</xdr:col>
                    <xdr:colOff>373380</xdr:colOff>
                    <xdr:row>236</xdr:row>
                    <xdr:rowOff>60960</xdr:rowOff>
                  </from>
                  <to>
                    <xdr:col>9</xdr:col>
                    <xdr:colOff>106680</xdr:colOff>
                    <xdr:row>236</xdr:row>
                    <xdr:rowOff>274320</xdr:rowOff>
                  </to>
                </anchor>
              </controlPr>
            </control>
          </mc:Choice>
        </mc:AlternateContent>
        <mc:AlternateContent xmlns:mc="http://schemas.openxmlformats.org/markup-compatibility/2006">
          <mc:Choice Requires="x14">
            <control shapeId="42790" r:id="rId340" name="Check Box 178">
              <controlPr defaultSize="0" autoFill="0" autoLine="0" autoPict="0">
                <anchor moveWithCells="1">
                  <from>
                    <xdr:col>9</xdr:col>
                    <xdr:colOff>304800</xdr:colOff>
                    <xdr:row>236</xdr:row>
                    <xdr:rowOff>60960</xdr:rowOff>
                  </from>
                  <to>
                    <xdr:col>10</xdr:col>
                    <xdr:colOff>152400</xdr:colOff>
                    <xdr:row>236</xdr:row>
                    <xdr:rowOff>289560</xdr:rowOff>
                  </to>
                </anchor>
              </controlPr>
            </control>
          </mc:Choice>
        </mc:AlternateContent>
        <mc:AlternateContent xmlns:mc="http://schemas.openxmlformats.org/markup-compatibility/2006">
          <mc:Choice Requires="x14">
            <control shapeId="42791" r:id="rId341" name="Check Box 90">
              <controlPr defaultSize="0" autoFill="0" autoLine="0" autoPict="0">
                <anchor moveWithCells="1">
                  <from>
                    <xdr:col>7</xdr:col>
                    <xdr:colOff>594360</xdr:colOff>
                    <xdr:row>244</xdr:row>
                    <xdr:rowOff>60960</xdr:rowOff>
                  </from>
                  <to>
                    <xdr:col>8</xdr:col>
                    <xdr:colOff>251460</xdr:colOff>
                    <xdr:row>244</xdr:row>
                    <xdr:rowOff>297180</xdr:rowOff>
                  </to>
                </anchor>
              </controlPr>
            </control>
          </mc:Choice>
        </mc:AlternateContent>
        <mc:AlternateContent xmlns:mc="http://schemas.openxmlformats.org/markup-compatibility/2006">
          <mc:Choice Requires="x14">
            <control shapeId="42792" r:id="rId342" name="Check Box 177">
              <controlPr defaultSize="0" autoFill="0" autoLine="0" autoPict="0">
                <anchor moveWithCells="1">
                  <from>
                    <xdr:col>8</xdr:col>
                    <xdr:colOff>388620</xdr:colOff>
                    <xdr:row>244</xdr:row>
                    <xdr:rowOff>60960</xdr:rowOff>
                  </from>
                  <to>
                    <xdr:col>9</xdr:col>
                    <xdr:colOff>121920</xdr:colOff>
                    <xdr:row>244</xdr:row>
                    <xdr:rowOff>274320</xdr:rowOff>
                  </to>
                </anchor>
              </controlPr>
            </control>
          </mc:Choice>
        </mc:AlternateContent>
        <mc:AlternateContent xmlns:mc="http://schemas.openxmlformats.org/markup-compatibility/2006">
          <mc:Choice Requires="x14">
            <control shapeId="42793" r:id="rId343" name="Check Box 178">
              <controlPr defaultSize="0" autoFill="0" autoLine="0" autoPict="0">
                <anchor moveWithCells="1">
                  <from>
                    <xdr:col>9</xdr:col>
                    <xdr:colOff>304800</xdr:colOff>
                    <xdr:row>244</xdr:row>
                    <xdr:rowOff>60960</xdr:rowOff>
                  </from>
                  <to>
                    <xdr:col>10</xdr:col>
                    <xdr:colOff>152400</xdr:colOff>
                    <xdr:row>244</xdr:row>
                    <xdr:rowOff>289560</xdr:rowOff>
                  </to>
                </anchor>
              </controlPr>
            </control>
          </mc:Choice>
        </mc:AlternateContent>
        <mc:AlternateContent xmlns:mc="http://schemas.openxmlformats.org/markup-compatibility/2006">
          <mc:Choice Requires="x14">
            <control shapeId="42795" r:id="rId344" name="Check Box 811">
              <controlPr defaultSize="0" autoFill="0" autoLine="0" autoPict="0">
                <anchor moveWithCells="1">
                  <from>
                    <xdr:col>8</xdr:col>
                    <xdr:colOff>175260</xdr:colOff>
                    <xdr:row>362</xdr:row>
                    <xdr:rowOff>30480</xdr:rowOff>
                  </from>
                  <to>
                    <xdr:col>8</xdr:col>
                    <xdr:colOff>822960</xdr:colOff>
                    <xdr:row>362</xdr:row>
                    <xdr:rowOff>251460</xdr:rowOff>
                  </to>
                </anchor>
              </controlPr>
            </control>
          </mc:Choice>
        </mc:AlternateContent>
        <mc:AlternateContent xmlns:mc="http://schemas.openxmlformats.org/markup-compatibility/2006">
          <mc:Choice Requires="x14">
            <control shapeId="42796" r:id="rId345" name="Check Box 812">
              <controlPr defaultSize="0" autoFill="0" autoLine="0" autoPict="0">
                <anchor moveWithCells="1">
                  <from>
                    <xdr:col>12</xdr:col>
                    <xdr:colOff>297180</xdr:colOff>
                    <xdr:row>362</xdr:row>
                    <xdr:rowOff>30480</xdr:rowOff>
                  </from>
                  <to>
                    <xdr:col>13</xdr:col>
                    <xdr:colOff>38100</xdr:colOff>
                    <xdr:row>362</xdr:row>
                    <xdr:rowOff>251460</xdr:rowOff>
                  </to>
                </anchor>
              </controlPr>
            </control>
          </mc:Choice>
        </mc:AlternateContent>
        <mc:AlternateContent xmlns:mc="http://schemas.openxmlformats.org/markup-compatibility/2006">
          <mc:Choice Requires="x14">
            <control shapeId="42798" r:id="rId346" name="Check Box 814">
              <controlPr defaultSize="0" autoFill="0" autoLine="0" autoPict="0">
                <anchor moveWithCells="1">
                  <from>
                    <xdr:col>13</xdr:col>
                    <xdr:colOff>22860</xdr:colOff>
                    <xdr:row>252</xdr:row>
                    <xdr:rowOff>38100</xdr:rowOff>
                  </from>
                  <to>
                    <xdr:col>13</xdr:col>
                    <xdr:colOff>708660</xdr:colOff>
                    <xdr:row>252</xdr:row>
                    <xdr:rowOff>297180</xdr:rowOff>
                  </to>
                </anchor>
              </controlPr>
            </control>
          </mc:Choice>
        </mc:AlternateContent>
        <mc:AlternateContent xmlns:mc="http://schemas.openxmlformats.org/markup-compatibility/2006">
          <mc:Choice Requires="x14">
            <control shapeId="42802" r:id="rId347" name="Check Box 729">
              <controlPr defaultSize="0" autoFill="0" autoLine="0" autoPict="0">
                <anchor moveWithCells="1">
                  <from>
                    <xdr:col>7</xdr:col>
                    <xdr:colOff>594360</xdr:colOff>
                    <xdr:row>252</xdr:row>
                    <xdr:rowOff>60960</xdr:rowOff>
                  </from>
                  <to>
                    <xdr:col>8</xdr:col>
                    <xdr:colOff>297180</xdr:colOff>
                    <xdr:row>252</xdr:row>
                    <xdr:rowOff>297180</xdr:rowOff>
                  </to>
                </anchor>
              </controlPr>
            </control>
          </mc:Choice>
        </mc:AlternateContent>
        <mc:AlternateContent xmlns:mc="http://schemas.openxmlformats.org/markup-compatibility/2006">
          <mc:Choice Requires="x14">
            <control shapeId="42803" r:id="rId348" name="Check Box 548">
              <controlPr defaultSize="0" autoFill="0" autoLine="0" autoPict="0">
                <anchor moveWithCells="1">
                  <from>
                    <xdr:col>7</xdr:col>
                    <xdr:colOff>213360</xdr:colOff>
                    <xdr:row>91</xdr:row>
                    <xdr:rowOff>68580</xdr:rowOff>
                  </from>
                  <to>
                    <xdr:col>7</xdr:col>
                    <xdr:colOff>533400</xdr:colOff>
                    <xdr:row>91</xdr:row>
                    <xdr:rowOff>259080</xdr:rowOff>
                  </to>
                </anchor>
              </controlPr>
            </control>
          </mc:Choice>
        </mc:AlternateContent>
        <mc:AlternateContent xmlns:mc="http://schemas.openxmlformats.org/markup-compatibility/2006">
          <mc:Choice Requires="x14">
            <control shapeId="42804" r:id="rId349" name="Check Box 549">
              <controlPr defaultSize="0" autoFill="0" autoLine="0" autoPict="0">
                <anchor moveWithCells="1">
                  <from>
                    <xdr:col>8</xdr:col>
                    <xdr:colOff>45720</xdr:colOff>
                    <xdr:row>91</xdr:row>
                    <xdr:rowOff>68580</xdr:rowOff>
                  </from>
                  <to>
                    <xdr:col>8</xdr:col>
                    <xdr:colOff>419100</xdr:colOff>
                    <xdr:row>91</xdr:row>
                    <xdr:rowOff>259080</xdr:rowOff>
                  </to>
                </anchor>
              </controlPr>
            </control>
          </mc:Choice>
        </mc:AlternateContent>
        <mc:AlternateContent xmlns:mc="http://schemas.openxmlformats.org/markup-compatibility/2006">
          <mc:Choice Requires="x14">
            <control shapeId="42808" r:id="rId350" name="Check Box 548">
              <controlPr defaultSize="0" autoFill="0" autoLine="0" autoPict="0">
                <anchor moveWithCells="1">
                  <from>
                    <xdr:col>7</xdr:col>
                    <xdr:colOff>213360</xdr:colOff>
                    <xdr:row>91</xdr:row>
                    <xdr:rowOff>68580</xdr:rowOff>
                  </from>
                  <to>
                    <xdr:col>7</xdr:col>
                    <xdr:colOff>541020</xdr:colOff>
                    <xdr:row>91</xdr:row>
                    <xdr:rowOff>259080</xdr:rowOff>
                  </to>
                </anchor>
              </controlPr>
            </control>
          </mc:Choice>
        </mc:AlternateContent>
        <mc:AlternateContent xmlns:mc="http://schemas.openxmlformats.org/markup-compatibility/2006">
          <mc:Choice Requires="x14">
            <control shapeId="42809" r:id="rId351" name="Check Box 549">
              <controlPr defaultSize="0" autoFill="0" autoLine="0" autoPict="0">
                <anchor moveWithCells="1">
                  <from>
                    <xdr:col>8</xdr:col>
                    <xdr:colOff>45720</xdr:colOff>
                    <xdr:row>91</xdr:row>
                    <xdr:rowOff>68580</xdr:rowOff>
                  </from>
                  <to>
                    <xdr:col>8</xdr:col>
                    <xdr:colOff>411480</xdr:colOff>
                    <xdr:row>91</xdr:row>
                    <xdr:rowOff>259080</xdr:rowOff>
                  </to>
                </anchor>
              </controlPr>
            </control>
          </mc:Choice>
        </mc:AlternateContent>
        <mc:AlternateContent xmlns:mc="http://schemas.openxmlformats.org/markup-compatibility/2006">
          <mc:Choice Requires="x14">
            <control shapeId="42810" r:id="rId352" name="Check Box 826">
              <controlPr defaultSize="0" autoFill="0" autoLine="0" autoPict="0">
                <anchor moveWithCells="1">
                  <from>
                    <xdr:col>7</xdr:col>
                    <xdr:colOff>213360</xdr:colOff>
                    <xdr:row>91</xdr:row>
                    <xdr:rowOff>68580</xdr:rowOff>
                  </from>
                  <to>
                    <xdr:col>7</xdr:col>
                    <xdr:colOff>533400</xdr:colOff>
                    <xdr:row>91</xdr:row>
                    <xdr:rowOff>259080</xdr:rowOff>
                  </to>
                </anchor>
              </controlPr>
            </control>
          </mc:Choice>
        </mc:AlternateContent>
        <mc:AlternateContent xmlns:mc="http://schemas.openxmlformats.org/markup-compatibility/2006">
          <mc:Choice Requires="x14">
            <control shapeId="42811" r:id="rId353" name="Check Box 827">
              <controlPr defaultSize="0" autoFill="0" autoLine="0" autoPict="0">
                <anchor moveWithCells="1">
                  <from>
                    <xdr:col>8</xdr:col>
                    <xdr:colOff>45720</xdr:colOff>
                    <xdr:row>91</xdr:row>
                    <xdr:rowOff>68580</xdr:rowOff>
                  </from>
                  <to>
                    <xdr:col>8</xdr:col>
                    <xdr:colOff>419100</xdr:colOff>
                    <xdr:row>91</xdr:row>
                    <xdr:rowOff>259080</xdr:rowOff>
                  </to>
                </anchor>
              </controlPr>
            </control>
          </mc:Choice>
        </mc:AlternateContent>
        <mc:AlternateContent xmlns:mc="http://schemas.openxmlformats.org/markup-compatibility/2006">
          <mc:Choice Requires="x14">
            <control shapeId="42812" r:id="rId354" name="Check Box 35">
              <controlPr defaultSize="0" autoFill="0" autoLine="0" autoPict="0">
                <anchor moveWithCells="1">
                  <from>
                    <xdr:col>10</xdr:col>
                    <xdr:colOff>38100</xdr:colOff>
                    <xdr:row>109</xdr:row>
                    <xdr:rowOff>38100</xdr:rowOff>
                  </from>
                  <to>
                    <xdr:col>10</xdr:col>
                    <xdr:colOff>441960</xdr:colOff>
                    <xdr:row>109</xdr:row>
                    <xdr:rowOff>251460</xdr:rowOff>
                  </to>
                </anchor>
              </controlPr>
            </control>
          </mc:Choice>
        </mc:AlternateContent>
        <mc:AlternateContent xmlns:mc="http://schemas.openxmlformats.org/markup-compatibility/2006">
          <mc:Choice Requires="x14">
            <control shapeId="42813" r:id="rId355" name="Check Box 36">
              <controlPr defaultSize="0" autoFill="0" autoLine="0" autoPict="0">
                <anchor moveWithCells="1">
                  <from>
                    <xdr:col>10</xdr:col>
                    <xdr:colOff>480060</xdr:colOff>
                    <xdr:row>109</xdr:row>
                    <xdr:rowOff>38100</xdr:rowOff>
                  </from>
                  <to>
                    <xdr:col>11</xdr:col>
                    <xdr:colOff>0</xdr:colOff>
                    <xdr:row>109</xdr:row>
                    <xdr:rowOff>251460</xdr:rowOff>
                  </to>
                </anchor>
              </controlPr>
            </control>
          </mc:Choice>
        </mc:AlternateContent>
        <mc:AlternateContent xmlns:mc="http://schemas.openxmlformats.org/markup-compatibility/2006">
          <mc:Choice Requires="x14">
            <control shapeId="42814" r:id="rId356" name="Check Box 227">
              <controlPr defaultSize="0" autoFill="0" autoLine="0" autoPict="0">
                <anchor moveWithCells="1">
                  <from>
                    <xdr:col>11</xdr:col>
                    <xdr:colOff>38100</xdr:colOff>
                    <xdr:row>109</xdr:row>
                    <xdr:rowOff>38100</xdr:rowOff>
                  </from>
                  <to>
                    <xdr:col>11</xdr:col>
                    <xdr:colOff>441960</xdr:colOff>
                    <xdr:row>109</xdr:row>
                    <xdr:rowOff>251460</xdr:rowOff>
                  </to>
                </anchor>
              </controlPr>
            </control>
          </mc:Choice>
        </mc:AlternateContent>
        <mc:AlternateContent xmlns:mc="http://schemas.openxmlformats.org/markup-compatibility/2006">
          <mc:Choice Requires="x14">
            <control shapeId="42815" r:id="rId357" name="Check Box 228">
              <controlPr defaultSize="0" autoFill="0" autoLine="0" autoPict="0">
                <anchor moveWithCells="1">
                  <from>
                    <xdr:col>11</xdr:col>
                    <xdr:colOff>480060</xdr:colOff>
                    <xdr:row>109</xdr:row>
                    <xdr:rowOff>38100</xdr:rowOff>
                  </from>
                  <to>
                    <xdr:col>12</xdr:col>
                    <xdr:colOff>0</xdr:colOff>
                    <xdr:row>109</xdr:row>
                    <xdr:rowOff>251460</xdr:rowOff>
                  </to>
                </anchor>
              </controlPr>
            </control>
          </mc:Choice>
        </mc:AlternateContent>
        <mc:AlternateContent xmlns:mc="http://schemas.openxmlformats.org/markup-compatibility/2006">
          <mc:Choice Requires="x14">
            <control shapeId="42816" r:id="rId358" name="Check Box 247">
              <controlPr defaultSize="0" autoFill="0" autoLine="0" autoPict="0">
                <anchor moveWithCells="1">
                  <from>
                    <xdr:col>12</xdr:col>
                    <xdr:colOff>38100</xdr:colOff>
                    <xdr:row>109</xdr:row>
                    <xdr:rowOff>38100</xdr:rowOff>
                  </from>
                  <to>
                    <xdr:col>12</xdr:col>
                    <xdr:colOff>441960</xdr:colOff>
                    <xdr:row>109</xdr:row>
                    <xdr:rowOff>251460</xdr:rowOff>
                  </to>
                </anchor>
              </controlPr>
            </control>
          </mc:Choice>
        </mc:AlternateContent>
        <mc:AlternateContent xmlns:mc="http://schemas.openxmlformats.org/markup-compatibility/2006">
          <mc:Choice Requires="x14">
            <control shapeId="42817" r:id="rId359" name="Check Box 248">
              <controlPr defaultSize="0" autoFill="0" autoLine="0" autoPict="0">
                <anchor moveWithCells="1">
                  <from>
                    <xdr:col>12</xdr:col>
                    <xdr:colOff>480060</xdr:colOff>
                    <xdr:row>109</xdr:row>
                    <xdr:rowOff>38100</xdr:rowOff>
                  </from>
                  <to>
                    <xdr:col>13</xdr:col>
                    <xdr:colOff>0</xdr:colOff>
                    <xdr:row>109</xdr:row>
                    <xdr:rowOff>251460</xdr:rowOff>
                  </to>
                </anchor>
              </controlPr>
            </control>
          </mc:Choice>
        </mc:AlternateContent>
        <mc:AlternateContent xmlns:mc="http://schemas.openxmlformats.org/markup-compatibility/2006">
          <mc:Choice Requires="x14">
            <control shapeId="42818" r:id="rId360" name="Check Box 35">
              <controlPr defaultSize="0" autoFill="0" autoLine="0" autoPict="0">
                <anchor moveWithCells="1">
                  <from>
                    <xdr:col>10</xdr:col>
                    <xdr:colOff>38100</xdr:colOff>
                    <xdr:row>108</xdr:row>
                    <xdr:rowOff>38100</xdr:rowOff>
                  </from>
                  <to>
                    <xdr:col>10</xdr:col>
                    <xdr:colOff>441960</xdr:colOff>
                    <xdr:row>108</xdr:row>
                    <xdr:rowOff>251460</xdr:rowOff>
                  </to>
                </anchor>
              </controlPr>
            </control>
          </mc:Choice>
        </mc:AlternateContent>
        <mc:AlternateContent xmlns:mc="http://schemas.openxmlformats.org/markup-compatibility/2006">
          <mc:Choice Requires="x14">
            <control shapeId="42819" r:id="rId361" name="Check Box 36">
              <controlPr defaultSize="0" autoFill="0" autoLine="0" autoPict="0">
                <anchor moveWithCells="1">
                  <from>
                    <xdr:col>10</xdr:col>
                    <xdr:colOff>480060</xdr:colOff>
                    <xdr:row>108</xdr:row>
                    <xdr:rowOff>38100</xdr:rowOff>
                  </from>
                  <to>
                    <xdr:col>11</xdr:col>
                    <xdr:colOff>0</xdr:colOff>
                    <xdr:row>108</xdr:row>
                    <xdr:rowOff>251460</xdr:rowOff>
                  </to>
                </anchor>
              </controlPr>
            </control>
          </mc:Choice>
        </mc:AlternateContent>
        <mc:AlternateContent xmlns:mc="http://schemas.openxmlformats.org/markup-compatibility/2006">
          <mc:Choice Requires="x14">
            <control shapeId="42820" r:id="rId362" name="Check Box 227">
              <controlPr defaultSize="0" autoFill="0" autoLine="0" autoPict="0">
                <anchor moveWithCells="1">
                  <from>
                    <xdr:col>11</xdr:col>
                    <xdr:colOff>38100</xdr:colOff>
                    <xdr:row>108</xdr:row>
                    <xdr:rowOff>38100</xdr:rowOff>
                  </from>
                  <to>
                    <xdr:col>11</xdr:col>
                    <xdr:colOff>441960</xdr:colOff>
                    <xdr:row>108</xdr:row>
                    <xdr:rowOff>251460</xdr:rowOff>
                  </to>
                </anchor>
              </controlPr>
            </control>
          </mc:Choice>
        </mc:AlternateContent>
        <mc:AlternateContent xmlns:mc="http://schemas.openxmlformats.org/markup-compatibility/2006">
          <mc:Choice Requires="x14">
            <control shapeId="42821" r:id="rId363" name="Check Box 228">
              <controlPr defaultSize="0" autoFill="0" autoLine="0" autoPict="0">
                <anchor moveWithCells="1">
                  <from>
                    <xdr:col>11</xdr:col>
                    <xdr:colOff>480060</xdr:colOff>
                    <xdr:row>108</xdr:row>
                    <xdr:rowOff>38100</xdr:rowOff>
                  </from>
                  <to>
                    <xdr:col>12</xdr:col>
                    <xdr:colOff>0</xdr:colOff>
                    <xdr:row>108</xdr:row>
                    <xdr:rowOff>251460</xdr:rowOff>
                  </to>
                </anchor>
              </controlPr>
            </control>
          </mc:Choice>
        </mc:AlternateContent>
        <mc:AlternateContent xmlns:mc="http://schemas.openxmlformats.org/markup-compatibility/2006">
          <mc:Choice Requires="x14">
            <control shapeId="42822" r:id="rId364" name="Check Box 247">
              <controlPr defaultSize="0" autoFill="0" autoLine="0" autoPict="0">
                <anchor moveWithCells="1">
                  <from>
                    <xdr:col>12</xdr:col>
                    <xdr:colOff>38100</xdr:colOff>
                    <xdr:row>108</xdr:row>
                    <xdr:rowOff>38100</xdr:rowOff>
                  </from>
                  <to>
                    <xdr:col>12</xdr:col>
                    <xdr:colOff>441960</xdr:colOff>
                    <xdr:row>108</xdr:row>
                    <xdr:rowOff>251460</xdr:rowOff>
                  </to>
                </anchor>
              </controlPr>
            </control>
          </mc:Choice>
        </mc:AlternateContent>
        <mc:AlternateContent xmlns:mc="http://schemas.openxmlformats.org/markup-compatibility/2006">
          <mc:Choice Requires="x14">
            <control shapeId="42823" r:id="rId365" name="Check Box 248">
              <controlPr defaultSize="0" autoFill="0" autoLine="0" autoPict="0">
                <anchor moveWithCells="1">
                  <from>
                    <xdr:col>12</xdr:col>
                    <xdr:colOff>480060</xdr:colOff>
                    <xdr:row>108</xdr:row>
                    <xdr:rowOff>38100</xdr:rowOff>
                  </from>
                  <to>
                    <xdr:col>13</xdr:col>
                    <xdr:colOff>0</xdr:colOff>
                    <xdr:row>108</xdr:row>
                    <xdr:rowOff>251460</xdr:rowOff>
                  </to>
                </anchor>
              </controlPr>
            </control>
          </mc:Choice>
        </mc:AlternateContent>
        <mc:AlternateContent xmlns:mc="http://schemas.openxmlformats.org/markup-compatibility/2006">
          <mc:Choice Requires="x14">
            <control shapeId="42830" r:id="rId366" name="Check Box 35">
              <controlPr defaultSize="0" autoFill="0" autoLine="0" autoPict="0">
                <anchor moveWithCells="1">
                  <from>
                    <xdr:col>10</xdr:col>
                    <xdr:colOff>38100</xdr:colOff>
                    <xdr:row>107</xdr:row>
                    <xdr:rowOff>38100</xdr:rowOff>
                  </from>
                  <to>
                    <xdr:col>10</xdr:col>
                    <xdr:colOff>441960</xdr:colOff>
                    <xdr:row>107</xdr:row>
                    <xdr:rowOff>251460</xdr:rowOff>
                  </to>
                </anchor>
              </controlPr>
            </control>
          </mc:Choice>
        </mc:AlternateContent>
        <mc:AlternateContent xmlns:mc="http://schemas.openxmlformats.org/markup-compatibility/2006">
          <mc:Choice Requires="x14">
            <control shapeId="42831" r:id="rId367" name="Check Box 36">
              <controlPr defaultSize="0" autoFill="0" autoLine="0" autoPict="0">
                <anchor moveWithCells="1">
                  <from>
                    <xdr:col>10</xdr:col>
                    <xdr:colOff>480060</xdr:colOff>
                    <xdr:row>107</xdr:row>
                    <xdr:rowOff>38100</xdr:rowOff>
                  </from>
                  <to>
                    <xdr:col>11</xdr:col>
                    <xdr:colOff>0</xdr:colOff>
                    <xdr:row>107</xdr:row>
                    <xdr:rowOff>251460</xdr:rowOff>
                  </to>
                </anchor>
              </controlPr>
            </control>
          </mc:Choice>
        </mc:AlternateContent>
        <mc:AlternateContent xmlns:mc="http://schemas.openxmlformats.org/markup-compatibility/2006">
          <mc:Choice Requires="x14">
            <control shapeId="42832" r:id="rId368" name="Check Box 227">
              <controlPr defaultSize="0" autoFill="0" autoLine="0" autoPict="0">
                <anchor moveWithCells="1">
                  <from>
                    <xdr:col>11</xdr:col>
                    <xdr:colOff>38100</xdr:colOff>
                    <xdr:row>107</xdr:row>
                    <xdr:rowOff>38100</xdr:rowOff>
                  </from>
                  <to>
                    <xdr:col>11</xdr:col>
                    <xdr:colOff>441960</xdr:colOff>
                    <xdr:row>107</xdr:row>
                    <xdr:rowOff>251460</xdr:rowOff>
                  </to>
                </anchor>
              </controlPr>
            </control>
          </mc:Choice>
        </mc:AlternateContent>
        <mc:AlternateContent xmlns:mc="http://schemas.openxmlformats.org/markup-compatibility/2006">
          <mc:Choice Requires="x14">
            <control shapeId="42833" r:id="rId369" name="Check Box 228">
              <controlPr defaultSize="0" autoFill="0" autoLine="0" autoPict="0">
                <anchor moveWithCells="1">
                  <from>
                    <xdr:col>11</xdr:col>
                    <xdr:colOff>480060</xdr:colOff>
                    <xdr:row>107</xdr:row>
                    <xdr:rowOff>38100</xdr:rowOff>
                  </from>
                  <to>
                    <xdr:col>12</xdr:col>
                    <xdr:colOff>0</xdr:colOff>
                    <xdr:row>107</xdr:row>
                    <xdr:rowOff>251460</xdr:rowOff>
                  </to>
                </anchor>
              </controlPr>
            </control>
          </mc:Choice>
        </mc:AlternateContent>
        <mc:AlternateContent xmlns:mc="http://schemas.openxmlformats.org/markup-compatibility/2006">
          <mc:Choice Requires="x14">
            <control shapeId="42834" r:id="rId370" name="Check Box 247">
              <controlPr defaultSize="0" autoFill="0" autoLine="0" autoPict="0">
                <anchor moveWithCells="1">
                  <from>
                    <xdr:col>12</xdr:col>
                    <xdr:colOff>38100</xdr:colOff>
                    <xdr:row>107</xdr:row>
                    <xdr:rowOff>38100</xdr:rowOff>
                  </from>
                  <to>
                    <xdr:col>12</xdr:col>
                    <xdr:colOff>441960</xdr:colOff>
                    <xdr:row>107</xdr:row>
                    <xdr:rowOff>251460</xdr:rowOff>
                  </to>
                </anchor>
              </controlPr>
            </control>
          </mc:Choice>
        </mc:AlternateContent>
        <mc:AlternateContent xmlns:mc="http://schemas.openxmlformats.org/markup-compatibility/2006">
          <mc:Choice Requires="x14">
            <control shapeId="42835" r:id="rId371" name="Check Box 248">
              <controlPr defaultSize="0" autoFill="0" autoLine="0" autoPict="0">
                <anchor moveWithCells="1">
                  <from>
                    <xdr:col>12</xdr:col>
                    <xdr:colOff>480060</xdr:colOff>
                    <xdr:row>107</xdr:row>
                    <xdr:rowOff>38100</xdr:rowOff>
                  </from>
                  <to>
                    <xdr:col>13</xdr:col>
                    <xdr:colOff>0</xdr:colOff>
                    <xdr:row>107</xdr:row>
                    <xdr:rowOff>251460</xdr:rowOff>
                  </to>
                </anchor>
              </controlPr>
            </control>
          </mc:Choice>
        </mc:AlternateContent>
        <mc:AlternateContent xmlns:mc="http://schemas.openxmlformats.org/markup-compatibility/2006">
          <mc:Choice Requires="x14">
            <control shapeId="42836" r:id="rId372" name="Check Box 35">
              <controlPr defaultSize="0" autoFill="0" autoLine="0" autoPict="0">
                <anchor moveWithCells="1">
                  <from>
                    <xdr:col>10</xdr:col>
                    <xdr:colOff>38100</xdr:colOff>
                    <xdr:row>114</xdr:row>
                    <xdr:rowOff>38100</xdr:rowOff>
                  </from>
                  <to>
                    <xdr:col>10</xdr:col>
                    <xdr:colOff>441960</xdr:colOff>
                    <xdr:row>114</xdr:row>
                    <xdr:rowOff>251460</xdr:rowOff>
                  </to>
                </anchor>
              </controlPr>
            </control>
          </mc:Choice>
        </mc:AlternateContent>
        <mc:AlternateContent xmlns:mc="http://schemas.openxmlformats.org/markup-compatibility/2006">
          <mc:Choice Requires="x14">
            <control shapeId="42837" r:id="rId373" name="Check Box 36">
              <controlPr defaultSize="0" autoFill="0" autoLine="0" autoPict="0">
                <anchor moveWithCells="1">
                  <from>
                    <xdr:col>10</xdr:col>
                    <xdr:colOff>480060</xdr:colOff>
                    <xdr:row>114</xdr:row>
                    <xdr:rowOff>38100</xdr:rowOff>
                  </from>
                  <to>
                    <xdr:col>11</xdr:col>
                    <xdr:colOff>0</xdr:colOff>
                    <xdr:row>114</xdr:row>
                    <xdr:rowOff>251460</xdr:rowOff>
                  </to>
                </anchor>
              </controlPr>
            </control>
          </mc:Choice>
        </mc:AlternateContent>
        <mc:AlternateContent xmlns:mc="http://schemas.openxmlformats.org/markup-compatibility/2006">
          <mc:Choice Requires="x14">
            <control shapeId="42838" r:id="rId374" name="Check Box 37">
              <controlPr defaultSize="0" autoFill="0" autoLine="0" autoPict="0">
                <anchor moveWithCells="1">
                  <from>
                    <xdr:col>10</xdr:col>
                    <xdr:colOff>38100</xdr:colOff>
                    <xdr:row>115</xdr:row>
                    <xdr:rowOff>60960</xdr:rowOff>
                  </from>
                  <to>
                    <xdr:col>10</xdr:col>
                    <xdr:colOff>441960</xdr:colOff>
                    <xdr:row>115</xdr:row>
                    <xdr:rowOff>251460</xdr:rowOff>
                  </to>
                </anchor>
              </controlPr>
            </control>
          </mc:Choice>
        </mc:AlternateContent>
        <mc:AlternateContent xmlns:mc="http://schemas.openxmlformats.org/markup-compatibility/2006">
          <mc:Choice Requires="x14">
            <control shapeId="42839" r:id="rId375" name="Check Box 38">
              <controlPr defaultSize="0" autoFill="0" autoLine="0" autoPict="0">
                <anchor moveWithCells="1">
                  <from>
                    <xdr:col>10</xdr:col>
                    <xdr:colOff>480060</xdr:colOff>
                    <xdr:row>115</xdr:row>
                    <xdr:rowOff>60960</xdr:rowOff>
                  </from>
                  <to>
                    <xdr:col>11</xdr:col>
                    <xdr:colOff>0</xdr:colOff>
                    <xdr:row>115</xdr:row>
                    <xdr:rowOff>251460</xdr:rowOff>
                  </to>
                </anchor>
              </controlPr>
            </control>
          </mc:Choice>
        </mc:AlternateContent>
        <mc:AlternateContent xmlns:mc="http://schemas.openxmlformats.org/markup-compatibility/2006">
          <mc:Choice Requires="x14">
            <control shapeId="42840" r:id="rId376" name="Check Box 227">
              <controlPr defaultSize="0" autoFill="0" autoLine="0" autoPict="0">
                <anchor moveWithCells="1">
                  <from>
                    <xdr:col>11</xdr:col>
                    <xdr:colOff>38100</xdr:colOff>
                    <xdr:row>114</xdr:row>
                    <xdr:rowOff>38100</xdr:rowOff>
                  </from>
                  <to>
                    <xdr:col>11</xdr:col>
                    <xdr:colOff>441960</xdr:colOff>
                    <xdr:row>114</xdr:row>
                    <xdr:rowOff>251460</xdr:rowOff>
                  </to>
                </anchor>
              </controlPr>
            </control>
          </mc:Choice>
        </mc:AlternateContent>
        <mc:AlternateContent xmlns:mc="http://schemas.openxmlformats.org/markup-compatibility/2006">
          <mc:Choice Requires="x14">
            <control shapeId="42841" r:id="rId377" name="Check Box 228">
              <controlPr defaultSize="0" autoFill="0" autoLine="0" autoPict="0">
                <anchor moveWithCells="1">
                  <from>
                    <xdr:col>11</xdr:col>
                    <xdr:colOff>480060</xdr:colOff>
                    <xdr:row>114</xdr:row>
                    <xdr:rowOff>38100</xdr:rowOff>
                  </from>
                  <to>
                    <xdr:col>12</xdr:col>
                    <xdr:colOff>0</xdr:colOff>
                    <xdr:row>114</xdr:row>
                    <xdr:rowOff>251460</xdr:rowOff>
                  </to>
                </anchor>
              </controlPr>
            </control>
          </mc:Choice>
        </mc:AlternateContent>
        <mc:AlternateContent xmlns:mc="http://schemas.openxmlformats.org/markup-compatibility/2006">
          <mc:Choice Requires="x14">
            <control shapeId="42842" r:id="rId378" name="Check Box 229">
              <controlPr defaultSize="0" autoFill="0" autoLine="0" autoPict="0">
                <anchor moveWithCells="1">
                  <from>
                    <xdr:col>11</xdr:col>
                    <xdr:colOff>38100</xdr:colOff>
                    <xdr:row>115</xdr:row>
                    <xdr:rowOff>60960</xdr:rowOff>
                  </from>
                  <to>
                    <xdr:col>11</xdr:col>
                    <xdr:colOff>441960</xdr:colOff>
                    <xdr:row>115</xdr:row>
                    <xdr:rowOff>251460</xdr:rowOff>
                  </to>
                </anchor>
              </controlPr>
            </control>
          </mc:Choice>
        </mc:AlternateContent>
        <mc:AlternateContent xmlns:mc="http://schemas.openxmlformats.org/markup-compatibility/2006">
          <mc:Choice Requires="x14">
            <control shapeId="42843" r:id="rId379" name="Check Box 230">
              <controlPr defaultSize="0" autoFill="0" autoLine="0" autoPict="0">
                <anchor moveWithCells="1">
                  <from>
                    <xdr:col>11</xdr:col>
                    <xdr:colOff>480060</xdr:colOff>
                    <xdr:row>115</xdr:row>
                    <xdr:rowOff>60960</xdr:rowOff>
                  </from>
                  <to>
                    <xdr:col>12</xdr:col>
                    <xdr:colOff>0</xdr:colOff>
                    <xdr:row>115</xdr:row>
                    <xdr:rowOff>251460</xdr:rowOff>
                  </to>
                </anchor>
              </controlPr>
            </control>
          </mc:Choice>
        </mc:AlternateContent>
        <mc:AlternateContent xmlns:mc="http://schemas.openxmlformats.org/markup-compatibility/2006">
          <mc:Choice Requires="x14">
            <control shapeId="42844" r:id="rId380" name="Check Box 247">
              <controlPr defaultSize="0" autoFill="0" autoLine="0" autoPict="0">
                <anchor moveWithCells="1">
                  <from>
                    <xdr:col>12</xdr:col>
                    <xdr:colOff>38100</xdr:colOff>
                    <xdr:row>114</xdr:row>
                    <xdr:rowOff>38100</xdr:rowOff>
                  </from>
                  <to>
                    <xdr:col>12</xdr:col>
                    <xdr:colOff>441960</xdr:colOff>
                    <xdr:row>114</xdr:row>
                    <xdr:rowOff>251460</xdr:rowOff>
                  </to>
                </anchor>
              </controlPr>
            </control>
          </mc:Choice>
        </mc:AlternateContent>
        <mc:AlternateContent xmlns:mc="http://schemas.openxmlformats.org/markup-compatibility/2006">
          <mc:Choice Requires="x14">
            <control shapeId="42845" r:id="rId381" name="Check Box 248">
              <controlPr defaultSize="0" autoFill="0" autoLine="0" autoPict="0">
                <anchor moveWithCells="1">
                  <from>
                    <xdr:col>12</xdr:col>
                    <xdr:colOff>480060</xdr:colOff>
                    <xdr:row>114</xdr:row>
                    <xdr:rowOff>38100</xdr:rowOff>
                  </from>
                  <to>
                    <xdr:col>13</xdr:col>
                    <xdr:colOff>0</xdr:colOff>
                    <xdr:row>114</xdr:row>
                    <xdr:rowOff>251460</xdr:rowOff>
                  </to>
                </anchor>
              </controlPr>
            </control>
          </mc:Choice>
        </mc:AlternateContent>
        <mc:AlternateContent xmlns:mc="http://schemas.openxmlformats.org/markup-compatibility/2006">
          <mc:Choice Requires="x14">
            <control shapeId="42846" r:id="rId382" name="Check Box 249">
              <controlPr defaultSize="0" autoFill="0" autoLine="0" autoPict="0">
                <anchor moveWithCells="1">
                  <from>
                    <xdr:col>12</xdr:col>
                    <xdr:colOff>38100</xdr:colOff>
                    <xdr:row>115</xdr:row>
                    <xdr:rowOff>60960</xdr:rowOff>
                  </from>
                  <to>
                    <xdr:col>12</xdr:col>
                    <xdr:colOff>441960</xdr:colOff>
                    <xdr:row>115</xdr:row>
                    <xdr:rowOff>251460</xdr:rowOff>
                  </to>
                </anchor>
              </controlPr>
            </control>
          </mc:Choice>
        </mc:AlternateContent>
        <mc:AlternateContent xmlns:mc="http://schemas.openxmlformats.org/markup-compatibility/2006">
          <mc:Choice Requires="x14">
            <control shapeId="42847" r:id="rId383" name="Check Box 250">
              <controlPr defaultSize="0" autoFill="0" autoLine="0" autoPict="0">
                <anchor moveWithCells="1">
                  <from>
                    <xdr:col>12</xdr:col>
                    <xdr:colOff>480060</xdr:colOff>
                    <xdr:row>115</xdr:row>
                    <xdr:rowOff>60960</xdr:rowOff>
                  </from>
                  <to>
                    <xdr:col>13</xdr:col>
                    <xdr:colOff>0</xdr:colOff>
                    <xdr:row>115</xdr:row>
                    <xdr:rowOff>251460</xdr:rowOff>
                  </to>
                </anchor>
              </controlPr>
            </control>
          </mc:Choice>
        </mc:AlternateContent>
        <mc:AlternateContent xmlns:mc="http://schemas.openxmlformats.org/markup-compatibility/2006">
          <mc:Choice Requires="x14">
            <control shapeId="42848" r:id="rId384" name="Check Box 35">
              <controlPr defaultSize="0" autoFill="0" autoLine="0" autoPict="0">
                <anchor moveWithCells="1">
                  <from>
                    <xdr:col>10</xdr:col>
                    <xdr:colOff>38100</xdr:colOff>
                    <xdr:row>113</xdr:row>
                    <xdr:rowOff>38100</xdr:rowOff>
                  </from>
                  <to>
                    <xdr:col>10</xdr:col>
                    <xdr:colOff>441960</xdr:colOff>
                    <xdr:row>113</xdr:row>
                    <xdr:rowOff>251460</xdr:rowOff>
                  </to>
                </anchor>
              </controlPr>
            </control>
          </mc:Choice>
        </mc:AlternateContent>
        <mc:AlternateContent xmlns:mc="http://schemas.openxmlformats.org/markup-compatibility/2006">
          <mc:Choice Requires="x14">
            <control shapeId="42849" r:id="rId385" name="Check Box 36">
              <controlPr defaultSize="0" autoFill="0" autoLine="0" autoPict="0">
                <anchor moveWithCells="1">
                  <from>
                    <xdr:col>10</xdr:col>
                    <xdr:colOff>480060</xdr:colOff>
                    <xdr:row>113</xdr:row>
                    <xdr:rowOff>38100</xdr:rowOff>
                  </from>
                  <to>
                    <xdr:col>11</xdr:col>
                    <xdr:colOff>0</xdr:colOff>
                    <xdr:row>113</xdr:row>
                    <xdr:rowOff>251460</xdr:rowOff>
                  </to>
                </anchor>
              </controlPr>
            </control>
          </mc:Choice>
        </mc:AlternateContent>
        <mc:AlternateContent xmlns:mc="http://schemas.openxmlformats.org/markup-compatibility/2006">
          <mc:Choice Requires="x14">
            <control shapeId="42850" r:id="rId386" name="Check Box 227">
              <controlPr defaultSize="0" autoFill="0" autoLine="0" autoPict="0">
                <anchor moveWithCells="1">
                  <from>
                    <xdr:col>11</xdr:col>
                    <xdr:colOff>38100</xdr:colOff>
                    <xdr:row>113</xdr:row>
                    <xdr:rowOff>38100</xdr:rowOff>
                  </from>
                  <to>
                    <xdr:col>11</xdr:col>
                    <xdr:colOff>441960</xdr:colOff>
                    <xdr:row>113</xdr:row>
                    <xdr:rowOff>251460</xdr:rowOff>
                  </to>
                </anchor>
              </controlPr>
            </control>
          </mc:Choice>
        </mc:AlternateContent>
        <mc:AlternateContent xmlns:mc="http://schemas.openxmlformats.org/markup-compatibility/2006">
          <mc:Choice Requires="x14">
            <control shapeId="42851" r:id="rId387" name="Check Box 228">
              <controlPr defaultSize="0" autoFill="0" autoLine="0" autoPict="0">
                <anchor moveWithCells="1">
                  <from>
                    <xdr:col>11</xdr:col>
                    <xdr:colOff>480060</xdr:colOff>
                    <xdr:row>113</xdr:row>
                    <xdr:rowOff>38100</xdr:rowOff>
                  </from>
                  <to>
                    <xdr:col>12</xdr:col>
                    <xdr:colOff>0</xdr:colOff>
                    <xdr:row>113</xdr:row>
                    <xdr:rowOff>251460</xdr:rowOff>
                  </to>
                </anchor>
              </controlPr>
            </control>
          </mc:Choice>
        </mc:AlternateContent>
        <mc:AlternateContent xmlns:mc="http://schemas.openxmlformats.org/markup-compatibility/2006">
          <mc:Choice Requires="x14">
            <control shapeId="42852" r:id="rId388" name="Check Box 247">
              <controlPr defaultSize="0" autoFill="0" autoLine="0" autoPict="0">
                <anchor moveWithCells="1">
                  <from>
                    <xdr:col>12</xdr:col>
                    <xdr:colOff>38100</xdr:colOff>
                    <xdr:row>113</xdr:row>
                    <xdr:rowOff>38100</xdr:rowOff>
                  </from>
                  <to>
                    <xdr:col>12</xdr:col>
                    <xdr:colOff>441960</xdr:colOff>
                    <xdr:row>113</xdr:row>
                    <xdr:rowOff>251460</xdr:rowOff>
                  </to>
                </anchor>
              </controlPr>
            </control>
          </mc:Choice>
        </mc:AlternateContent>
        <mc:AlternateContent xmlns:mc="http://schemas.openxmlformats.org/markup-compatibility/2006">
          <mc:Choice Requires="x14">
            <control shapeId="42853" r:id="rId389" name="Check Box 248">
              <controlPr defaultSize="0" autoFill="0" autoLine="0" autoPict="0">
                <anchor moveWithCells="1">
                  <from>
                    <xdr:col>12</xdr:col>
                    <xdr:colOff>480060</xdr:colOff>
                    <xdr:row>113</xdr:row>
                    <xdr:rowOff>38100</xdr:rowOff>
                  </from>
                  <to>
                    <xdr:col>13</xdr:col>
                    <xdr:colOff>0</xdr:colOff>
                    <xdr:row>113</xdr:row>
                    <xdr:rowOff>251460</xdr:rowOff>
                  </to>
                </anchor>
              </controlPr>
            </control>
          </mc:Choice>
        </mc:AlternateContent>
        <mc:AlternateContent xmlns:mc="http://schemas.openxmlformats.org/markup-compatibility/2006">
          <mc:Choice Requires="x14">
            <control shapeId="42854" r:id="rId390" name="Check Box 35">
              <controlPr defaultSize="0" autoFill="0" autoLine="0" autoPict="0">
                <anchor moveWithCells="1">
                  <from>
                    <xdr:col>10</xdr:col>
                    <xdr:colOff>38100</xdr:colOff>
                    <xdr:row>112</xdr:row>
                    <xdr:rowOff>38100</xdr:rowOff>
                  </from>
                  <to>
                    <xdr:col>10</xdr:col>
                    <xdr:colOff>441960</xdr:colOff>
                    <xdr:row>112</xdr:row>
                    <xdr:rowOff>251460</xdr:rowOff>
                  </to>
                </anchor>
              </controlPr>
            </control>
          </mc:Choice>
        </mc:AlternateContent>
        <mc:AlternateContent xmlns:mc="http://schemas.openxmlformats.org/markup-compatibility/2006">
          <mc:Choice Requires="x14">
            <control shapeId="42855" r:id="rId391" name="Check Box 36">
              <controlPr defaultSize="0" autoFill="0" autoLine="0" autoPict="0">
                <anchor moveWithCells="1">
                  <from>
                    <xdr:col>10</xdr:col>
                    <xdr:colOff>480060</xdr:colOff>
                    <xdr:row>112</xdr:row>
                    <xdr:rowOff>38100</xdr:rowOff>
                  </from>
                  <to>
                    <xdr:col>11</xdr:col>
                    <xdr:colOff>0</xdr:colOff>
                    <xdr:row>112</xdr:row>
                    <xdr:rowOff>251460</xdr:rowOff>
                  </to>
                </anchor>
              </controlPr>
            </control>
          </mc:Choice>
        </mc:AlternateContent>
        <mc:AlternateContent xmlns:mc="http://schemas.openxmlformats.org/markup-compatibility/2006">
          <mc:Choice Requires="x14">
            <control shapeId="42856" r:id="rId392" name="Check Box 227">
              <controlPr defaultSize="0" autoFill="0" autoLine="0" autoPict="0">
                <anchor moveWithCells="1">
                  <from>
                    <xdr:col>11</xdr:col>
                    <xdr:colOff>38100</xdr:colOff>
                    <xdr:row>112</xdr:row>
                    <xdr:rowOff>38100</xdr:rowOff>
                  </from>
                  <to>
                    <xdr:col>11</xdr:col>
                    <xdr:colOff>441960</xdr:colOff>
                    <xdr:row>112</xdr:row>
                    <xdr:rowOff>251460</xdr:rowOff>
                  </to>
                </anchor>
              </controlPr>
            </control>
          </mc:Choice>
        </mc:AlternateContent>
        <mc:AlternateContent xmlns:mc="http://schemas.openxmlformats.org/markup-compatibility/2006">
          <mc:Choice Requires="x14">
            <control shapeId="42857" r:id="rId393" name="Check Box 228">
              <controlPr defaultSize="0" autoFill="0" autoLine="0" autoPict="0">
                <anchor moveWithCells="1">
                  <from>
                    <xdr:col>11</xdr:col>
                    <xdr:colOff>480060</xdr:colOff>
                    <xdr:row>112</xdr:row>
                    <xdr:rowOff>38100</xdr:rowOff>
                  </from>
                  <to>
                    <xdr:col>12</xdr:col>
                    <xdr:colOff>0</xdr:colOff>
                    <xdr:row>112</xdr:row>
                    <xdr:rowOff>251460</xdr:rowOff>
                  </to>
                </anchor>
              </controlPr>
            </control>
          </mc:Choice>
        </mc:AlternateContent>
        <mc:AlternateContent xmlns:mc="http://schemas.openxmlformats.org/markup-compatibility/2006">
          <mc:Choice Requires="x14">
            <control shapeId="42858" r:id="rId394" name="Check Box 247">
              <controlPr defaultSize="0" autoFill="0" autoLine="0" autoPict="0">
                <anchor moveWithCells="1">
                  <from>
                    <xdr:col>12</xdr:col>
                    <xdr:colOff>38100</xdr:colOff>
                    <xdr:row>112</xdr:row>
                    <xdr:rowOff>38100</xdr:rowOff>
                  </from>
                  <to>
                    <xdr:col>12</xdr:col>
                    <xdr:colOff>441960</xdr:colOff>
                    <xdr:row>112</xdr:row>
                    <xdr:rowOff>251460</xdr:rowOff>
                  </to>
                </anchor>
              </controlPr>
            </control>
          </mc:Choice>
        </mc:AlternateContent>
        <mc:AlternateContent xmlns:mc="http://schemas.openxmlformats.org/markup-compatibility/2006">
          <mc:Choice Requires="x14">
            <control shapeId="42859" r:id="rId395" name="Check Box 248">
              <controlPr defaultSize="0" autoFill="0" autoLine="0" autoPict="0">
                <anchor moveWithCells="1">
                  <from>
                    <xdr:col>12</xdr:col>
                    <xdr:colOff>480060</xdr:colOff>
                    <xdr:row>112</xdr:row>
                    <xdr:rowOff>38100</xdr:rowOff>
                  </from>
                  <to>
                    <xdr:col>13</xdr:col>
                    <xdr:colOff>0</xdr:colOff>
                    <xdr:row>112</xdr:row>
                    <xdr:rowOff>251460</xdr:rowOff>
                  </to>
                </anchor>
              </controlPr>
            </control>
          </mc:Choice>
        </mc:AlternateContent>
        <mc:AlternateContent xmlns:mc="http://schemas.openxmlformats.org/markup-compatibility/2006">
          <mc:Choice Requires="x14">
            <control shapeId="42862" r:id="rId396" name="Check Box 47">
              <controlPr defaultSize="0" autoFill="0" autoLine="0" autoPict="0">
                <anchor moveWithCells="1">
                  <from>
                    <xdr:col>13</xdr:col>
                    <xdr:colOff>373380</xdr:colOff>
                    <xdr:row>123</xdr:row>
                    <xdr:rowOff>60960</xdr:rowOff>
                  </from>
                  <to>
                    <xdr:col>14</xdr:col>
                    <xdr:colOff>137160</xdr:colOff>
                    <xdr:row>123</xdr:row>
                    <xdr:rowOff>259080</xdr:rowOff>
                  </to>
                </anchor>
              </controlPr>
            </control>
          </mc:Choice>
        </mc:AlternateContent>
        <mc:AlternateContent xmlns:mc="http://schemas.openxmlformats.org/markup-compatibility/2006">
          <mc:Choice Requires="x14">
            <control shapeId="42864" r:id="rId397" name="Check Box 47">
              <controlPr defaultSize="0" autoFill="0" autoLine="0" autoPict="0">
                <anchor moveWithCells="1">
                  <from>
                    <xdr:col>13</xdr:col>
                    <xdr:colOff>373380</xdr:colOff>
                    <xdr:row>125</xdr:row>
                    <xdr:rowOff>60960</xdr:rowOff>
                  </from>
                  <to>
                    <xdr:col>14</xdr:col>
                    <xdr:colOff>137160</xdr:colOff>
                    <xdr:row>125</xdr:row>
                    <xdr:rowOff>259080</xdr:rowOff>
                  </to>
                </anchor>
              </controlPr>
            </control>
          </mc:Choice>
        </mc:AlternateContent>
        <mc:AlternateContent xmlns:mc="http://schemas.openxmlformats.org/markup-compatibility/2006">
          <mc:Choice Requires="x14">
            <control shapeId="42871" r:id="rId398" name="Check Box 47">
              <controlPr defaultSize="0" autoFill="0" autoLine="0" autoPict="0">
                <anchor moveWithCells="1">
                  <from>
                    <xdr:col>13</xdr:col>
                    <xdr:colOff>373380</xdr:colOff>
                    <xdr:row>123</xdr:row>
                    <xdr:rowOff>60960</xdr:rowOff>
                  </from>
                  <to>
                    <xdr:col>14</xdr:col>
                    <xdr:colOff>83820</xdr:colOff>
                    <xdr:row>123</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73A1-63EA-4A12-98D3-79F095E273ED}">
  <sheetPr>
    <tabColor rgb="FF0000FF"/>
  </sheetPr>
  <dimension ref="A1"/>
  <sheetViews>
    <sheetView view="pageBreakPreview" zoomScale="77" zoomScaleNormal="100" zoomScaleSheetLayoutView="77" workbookViewId="0">
      <selection activeCell="L17" sqref="L17"/>
    </sheetView>
  </sheetViews>
  <sheetFormatPr defaultRowHeight="13.2" x14ac:dyDescent="0.2"/>
  <sheetData/>
  <phoneticPr fontId="2"/>
  <pageMargins left="0.23622047244094491" right="0.23622047244094491" top="0.74803149606299213" bottom="0.74803149606299213" header="0.31496062992125984" footer="0.31496062992125984"/>
  <pageSetup paperSize="9" orientation="portrait" r:id="rId1"/>
  <headerFooter>
    <oddHeader>&amp;R文書番号：4CHNI-08201
第14版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6D268-3093-437C-99C0-1FEC2EE03EF5}">
  <sheetPr>
    <tabColor rgb="FF0000FF"/>
  </sheetPr>
  <dimension ref="A1"/>
  <sheetViews>
    <sheetView view="pageLayout" zoomScaleNormal="100" workbookViewId="0"/>
  </sheetViews>
  <sheetFormatPr defaultRowHeight="13.2" x14ac:dyDescent="0.2"/>
  <sheetData/>
  <phoneticPr fontId="2"/>
  <pageMargins left="0.23622047244094491" right="0.23622047244094491" top="0.35433070866141736" bottom="0.35433070866141736" header="0.31496062992125984" footer="0.31496062992125984"/>
  <pageSetup paperSize="9"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B1:H49"/>
  <sheetViews>
    <sheetView view="pageLayout" zoomScaleNormal="100" zoomScaleSheetLayoutView="115" workbookViewId="0">
      <selection activeCell="E13" sqref="E13:E14"/>
    </sheetView>
  </sheetViews>
  <sheetFormatPr defaultColWidth="9" defaultRowHeight="13.2" x14ac:dyDescent="0.2"/>
  <cols>
    <col min="1" max="1" width="2.88671875" style="27" customWidth="1"/>
    <col min="2" max="3" width="5.88671875" style="27" customWidth="1"/>
    <col min="4" max="4" width="40.6640625" style="27" customWidth="1"/>
    <col min="5" max="5" width="30.6640625" style="27" customWidth="1"/>
    <col min="6" max="16384" width="9" style="27"/>
  </cols>
  <sheetData>
    <row r="1" spans="2:5" ht="20.100000000000001" customHeight="1" x14ac:dyDescent="0.2">
      <c r="B1" s="25"/>
      <c r="C1" s="25"/>
      <c r="D1" s="26"/>
      <c r="E1" s="28" t="s">
        <v>442</v>
      </c>
    </row>
    <row r="2" spans="2:5" ht="25.2" customHeight="1" x14ac:dyDescent="0.2">
      <c r="B2" s="1831" t="s">
        <v>420</v>
      </c>
      <c r="C2" s="1831"/>
      <c r="D2" s="1832"/>
      <c r="E2" s="1832"/>
    </row>
    <row r="3" spans="2:5" ht="12.75" customHeight="1" x14ac:dyDescent="0.2">
      <c r="B3" s="29"/>
      <c r="C3" s="29"/>
      <c r="D3" s="29"/>
      <c r="E3" s="30"/>
    </row>
    <row r="4" spans="2:5" x14ac:dyDescent="0.2">
      <c r="B4" s="1833" t="s">
        <v>421</v>
      </c>
      <c r="C4" s="1834"/>
      <c r="D4" s="1835"/>
      <c r="E4" s="1836" t="s">
        <v>422</v>
      </c>
    </row>
    <row r="5" spans="2:5" x14ac:dyDescent="0.2">
      <c r="B5" s="1839" t="s">
        <v>423</v>
      </c>
      <c r="C5" s="1840"/>
      <c r="D5" s="1841"/>
      <c r="E5" s="1837"/>
    </row>
    <row r="6" spans="2:5" x14ac:dyDescent="0.2">
      <c r="B6" s="1842"/>
      <c r="C6" s="1843"/>
      <c r="D6" s="1844"/>
      <c r="E6" s="1838"/>
    </row>
    <row r="7" spans="2:5" ht="15" customHeight="1" x14ac:dyDescent="0.2">
      <c r="B7" s="1823" t="s">
        <v>830</v>
      </c>
      <c r="C7" s="1824"/>
      <c r="D7" s="1825"/>
      <c r="E7" s="1826" t="s">
        <v>831</v>
      </c>
    </row>
    <row r="8" spans="2:5" ht="25.2" customHeight="1" x14ac:dyDescent="0.2">
      <c r="B8" s="1828" t="s">
        <v>832</v>
      </c>
      <c r="C8" s="1829"/>
      <c r="D8" s="1830"/>
      <c r="E8" s="1827"/>
    </row>
    <row r="9" spans="2:5" ht="15" customHeight="1" x14ac:dyDescent="0.2">
      <c r="B9" s="1823" t="s">
        <v>833</v>
      </c>
      <c r="C9" s="1824"/>
      <c r="D9" s="1825"/>
      <c r="E9" s="1826" t="s">
        <v>834</v>
      </c>
    </row>
    <row r="10" spans="2:5" ht="25.2" customHeight="1" x14ac:dyDescent="0.2">
      <c r="B10" s="1828" t="s">
        <v>835</v>
      </c>
      <c r="C10" s="1829"/>
      <c r="D10" s="1830"/>
      <c r="E10" s="1827"/>
    </row>
    <row r="11" spans="2:5" ht="15" customHeight="1" x14ac:dyDescent="0.2">
      <c r="B11" s="1823" t="s">
        <v>836</v>
      </c>
      <c r="C11" s="1824"/>
      <c r="D11" s="1825"/>
      <c r="E11" s="1826" t="s">
        <v>837</v>
      </c>
    </row>
    <row r="12" spans="2:5" ht="25.2" customHeight="1" x14ac:dyDescent="0.2">
      <c r="B12" s="1828" t="s">
        <v>838</v>
      </c>
      <c r="C12" s="1829"/>
      <c r="D12" s="1830"/>
      <c r="E12" s="1827"/>
    </row>
    <row r="13" spans="2:5" ht="15" customHeight="1" x14ac:dyDescent="0.2">
      <c r="B13" s="1823" t="s">
        <v>839</v>
      </c>
      <c r="C13" s="1824"/>
      <c r="D13" s="1825"/>
      <c r="E13" s="1826" t="s">
        <v>837</v>
      </c>
    </row>
    <row r="14" spans="2:5" ht="25.2" customHeight="1" x14ac:dyDescent="0.2">
      <c r="B14" s="1828" t="s">
        <v>840</v>
      </c>
      <c r="C14" s="1829"/>
      <c r="D14" s="1830"/>
      <c r="E14" s="1827"/>
    </row>
    <row r="15" spans="2:5" ht="15" customHeight="1" x14ac:dyDescent="0.2">
      <c r="B15" s="1823" t="s">
        <v>841</v>
      </c>
      <c r="C15" s="1824"/>
      <c r="D15" s="1825"/>
      <c r="E15" s="1826" t="s">
        <v>837</v>
      </c>
    </row>
    <row r="16" spans="2:5" ht="25.2" customHeight="1" x14ac:dyDescent="0.2">
      <c r="B16" s="1828" t="s">
        <v>842</v>
      </c>
      <c r="C16" s="1829"/>
      <c r="D16" s="1830"/>
      <c r="E16" s="1827"/>
    </row>
    <row r="17" spans="2:5" ht="15" customHeight="1" x14ac:dyDescent="0.2">
      <c r="B17" s="1823" t="s">
        <v>843</v>
      </c>
      <c r="C17" s="1824"/>
      <c r="D17" s="1825"/>
      <c r="E17" s="1826" t="s">
        <v>837</v>
      </c>
    </row>
    <row r="18" spans="2:5" ht="25.2" customHeight="1" x14ac:dyDescent="0.2">
      <c r="B18" s="1828" t="s">
        <v>844</v>
      </c>
      <c r="C18" s="1829"/>
      <c r="D18" s="1830"/>
      <c r="E18" s="1827"/>
    </row>
    <row r="19" spans="2:5" ht="15" customHeight="1" x14ac:dyDescent="0.2">
      <c r="B19" s="1823" t="s">
        <v>845</v>
      </c>
      <c r="C19" s="1824"/>
      <c r="D19" s="1825"/>
      <c r="E19" s="1826" t="s">
        <v>837</v>
      </c>
    </row>
    <row r="20" spans="2:5" ht="25.2" customHeight="1" x14ac:dyDescent="0.2">
      <c r="B20" s="1828" t="s">
        <v>846</v>
      </c>
      <c r="C20" s="1829"/>
      <c r="D20" s="1830"/>
      <c r="E20" s="1827"/>
    </row>
    <row r="21" spans="2:5" ht="15" customHeight="1" x14ac:dyDescent="0.2">
      <c r="B21" s="1823" t="s">
        <v>847</v>
      </c>
      <c r="C21" s="1824"/>
      <c r="D21" s="1825"/>
      <c r="E21" s="1826" t="s">
        <v>848</v>
      </c>
    </row>
    <row r="22" spans="2:5" ht="25.2" customHeight="1" x14ac:dyDescent="0.2">
      <c r="B22" s="1828" t="s">
        <v>849</v>
      </c>
      <c r="C22" s="1829"/>
      <c r="D22" s="1830"/>
      <c r="E22" s="1827"/>
    </row>
    <row r="23" spans="2:5" ht="15" customHeight="1" x14ac:dyDescent="0.2">
      <c r="B23" s="1823" t="s">
        <v>850</v>
      </c>
      <c r="C23" s="1824"/>
      <c r="D23" s="1825"/>
      <c r="E23" s="1826" t="s">
        <v>848</v>
      </c>
    </row>
    <row r="24" spans="2:5" ht="25.2" customHeight="1" x14ac:dyDescent="0.2">
      <c r="B24" s="1828" t="s">
        <v>851</v>
      </c>
      <c r="C24" s="1829"/>
      <c r="D24" s="1830"/>
      <c r="E24" s="1827"/>
    </row>
    <row r="25" spans="2:5" ht="15" customHeight="1" x14ac:dyDescent="0.2">
      <c r="B25" s="1823" t="s">
        <v>852</v>
      </c>
      <c r="C25" s="1824"/>
      <c r="D25" s="1825"/>
      <c r="E25" s="1826" t="s">
        <v>848</v>
      </c>
    </row>
    <row r="26" spans="2:5" ht="25.2" customHeight="1" x14ac:dyDescent="0.2">
      <c r="B26" s="1828" t="s">
        <v>853</v>
      </c>
      <c r="C26" s="1829"/>
      <c r="D26" s="1830"/>
      <c r="E26" s="1827"/>
    </row>
    <row r="27" spans="2:5" ht="15" customHeight="1" x14ac:dyDescent="0.2">
      <c r="B27" s="1845"/>
      <c r="C27" s="1846"/>
      <c r="D27" s="1847"/>
      <c r="E27" s="1848"/>
    </row>
    <row r="28" spans="2:5" ht="25.2" customHeight="1" x14ac:dyDescent="0.2">
      <c r="B28" s="1850"/>
      <c r="C28" s="1851"/>
      <c r="D28" s="1852"/>
      <c r="E28" s="1849"/>
    </row>
    <row r="29" spans="2:5" ht="15" customHeight="1" x14ac:dyDescent="0.2">
      <c r="B29" s="1845"/>
      <c r="C29" s="1846"/>
      <c r="D29" s="1847"/>
      <c r="E29" s="1848"/>
    </row>
    <row r="30" spans="2:5" ht="25.2" customHeight="1" x14ac:dyDescent="0.2">
      <c r="B30" s="1850"/>
      <c r="C30" s="1851"/>
      <c r="D30" s="1852"/>
      <c r="E30" s="1849"/>
    </row>
    <row r="31" spans="2:5" ht="15" customHeight="1" x14ac:dyDescent="0.2">
      <c r="B31" s="1845"/>
      <c r="C31" s="1846"/>
      <c r="D31" s="1847"/>
      <c r="E31" s="1848"/>
    </row>
    <row r="32" spans="2:5" ht="25.2" customHeight="1" x14ac:dyDescent="0.2">
      <c r="B32" s="1850"/>
      <c r="C32" s="1851"/>
      <c r="D32" s="1852"/>
      <c r="E32" s="1849"/>
    </row>
    <row r="33" spans="2:5" ht="15" customHeight="1" x14ac:dyDescent="0.2">
      <c r="B33" s="1845"/>
      <c r="C33" s="1846"/>
      <c r="D33" s="1847"/>
      <c r="E33" s="1848"/>
    </row>
    <row r="34" spans="2:5" ht="25.2" customHeight="1" x14ac:dyDescent="0.2">
      <c r="B34" s="1850"/>
      <c r="C34" s="1851"/>
      <c r="D34" s="1852"/>
      <c r="E34" s="1849"/>
    </row>
    <row r="35" spans="2:5" ht="15" customHeight="1" x14ac:dyDescent="0.2">
      <c r="B35" s="1845"/>
      <c r="C35" s="1846"/>
      <c r="D35" s="1847"/>
      <c r="E35" s="1848"/>
    </row>
    <row r="36" spans="2:5" ht="25.2" customHeight="1" x14ac:dyDescent="0.2">
      <c r="B36" s="1850"/>
      <c r="C36" s="1851"/>
      <c r="D36" s="1852"/>
      <c r="E36" s="1849"/>
    </row>
    <row r="37" spans="2:5" ht="15" customHeight="1" x14ac:dyDescent="0.2">
      <c r="B37" s="1845"/>
      <c r="C37" s="1846"/>
      <c r="D37" s="1847"/>
      <c r="E37" s="1848"/>
    </row>
    <row r="38" spans="2:5" ht="25.2" customHeight="1" x14ac:dyDescent="0.2">
      <c r="B38" s="1850"/>
      <c r="C38" s="1851"/>
      <c r="D38" s="1852"/>
      <c r="E38" s="1849"/>
    </row>
    <row r="39" spans="2:5" ht="13.5" customHeight="1" x14ac:dyDescent="0.2">
      <c r="B39" s="1853" t="s">
        <v>486</v>
      </c>
      <c r="C39" s="1853"/>
      <c r="D39" s="1854"/>
      <c r="E39" s="1854"/>
    </row>
    <row r="40" spans="2:5" x14ac:dyDescent="0.2">
      <c r="B40" s="1855"/>
      <c r="C40" s="1855"/>
      <c r="D40" s="1855"/>
      <c r="E40" s="1855"/>
    </row>
    <row r="49" spans="7:8" x14ac:dyDescent="0.2">
      <c r="G49" s="36"/>
      <c r="H49" s="36"/>
    </row>
  </sheetData>
  <mergeCells count="54">
    <mergeCell ref="B37:D37"/>
    <mergeCell ref="E37:E38"/>
    <mergeCell ref="B38:D38"/>
    <mergeCell ref="B39:E40"/>
    <mergeCell ref="B33:D33"/>
    <mergeCell ref="E33:E34"/>
    <mergeCell ref="B34:D34"/>
    <mergeCell ref="B35:D35"/>
    <mergeCell ref="E35:E36"/>
    <mergeCell ref="B36:D36"/>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7:D7"/>
    <mergeCell ref="E7:E8"/>
    <mergeCell ref="B8:D8"/>
    <mergeCell ref="B2:E2"/>
    <mergeCell ref="B4:D4"/>
    <mergeCell ref="E4:E6"/>
    <mergeCell ref="B5:D5"/>
    <mergeCell ref="B6:D6"/>
  </mergeCells>
  <phoneticPr fontId="2"/>
  <printOptions horizontalCentered="1"/>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6624-1838-41B6-B430-4C001B137790}">
  <sheetPr>
    <tabColor rgb="FF0000FF"/>
  </sheetPr>
  <dimension ref="A1:I50"/>
  <sheetViews>
    <sheetView view="pageLayout" zoomScaleNormal="85" zoomScaleSheetLayoutView="100" workbookViewId="0">
      <selection activeCell="A7" sqref="A7:G50"/>
    </sheetView>
  </sheetViews>
  <sheetFormatPr defaultRowHeight="13.2" x14ac:dyDescent="0.2"/>
  <cols>
    <col min="1" max="1" width="2.21875" customWidth="1"/>
    <col min="2" max="2" width="31.21875" customWidth="1"/>
    <col min="5" max="5" width="7.109375" bestFit="1" customWidth="1"/>
    <col min="6" max="6" width="24.109375" customWidth="1"/>
    <col min="7" max="7" width="28.44140625" customWidth="1"/>
    <col min="9" max="9" width="9" hidden="1" customWidth="1"/>
  </cols>
  <sheetData>
    <row r="1" spans="1:9" ht="14.4" x14ac:dyDescent="0.2">
      <c r="G1" s="6" t="s">
        <v>443</v>
      </c>
    </row>
    <row r="2" spans="1:9" ht="6" customHeight="1" x14ac:dyDescent="0.2">
      <c r="G2" s="6"/>
    </row>
    <row r="3" spans="1:9" ht="14.4" x14ac:dyDescent="0.2">
      <c r="A3" s="1867" t="s">
        <v>483</v>
      </c>
      <c r="B3" s="1867"/>
      <c r="C3" s="1867"/>
      <c r="D3" s="1867"/>
      <c r="E3" s="1867"/>
      <c r="F3" s="1867"/>
      <c r="G3" s="1867"/>
    </row>
    <row r="4" spans="1:9" ht="6.75" customHeight="1" x14ac:dyDescent="0.2"/>
    <row r="5" spans="1:9" ht="20.25" customHeight="1" x14ac:dyDescent="0.2">
      <c r="A5" s="1868" t="s">
        <v>552</v>
      </c>
      <c r="B5" s="1868"/>
      <c r="C5" s="1868"/>
      <c r="D5" s="1868"/>
      <c r="E5" s="37" t="s">
        <v>408</v>
      </c>
      <c r="F5" s="38" t="s">
        <v>409</v>
      </c>
      <c r="G5" s="38" t="s">
        <v>553</v>
      </c>
    </row>
    <row r="6" spans="1:9" ht="20.25" customHeight="1" x14ac:dyDescent="0.2">
      <c r="A6" s="1864" t="s">
        <v>554</v>
      </c>
      <c r="B6" s="1865"/>
      <c r="C6" s="1865"/>
      <c r="D6" s="1865"/>
      <c r="E6" s="57"/>
      <c r="F6" s="39"/>
      <c r="G6" s="40"/>
    </row>
    <row r="7" spans="1:9" ht="20.25" customHeight="1" x14ac:dyDescent="0.2">
      <c r="A7" s="41"/>
      <c r="B7" s="42" t="s">
        <v>555</v>
      </c>
      <c r="C7" s="1858" t="s">
        <v>857</v>
      </c>
      <c r="D7" s="1859"/>
      <c r="E7" s="58">
        <v>1</v>
      </c>
      <c r="F7" s="702" t="s">
        <v>867</v>
      </c>
      <c r="G7" s="43" t="s">
        <v>860</v>
      </c>
      <c r="I7" s="52" t="s">
        <v>857</v>
      </c>
    </row>
    <row r="8" spans="1:9" ht="20.25" customHeight="1" x14ac:dyDescent="0.2">
      <c r="A8" s="41"/>
      <c r="B8" s="44" t="s">
        <v>556</v>
      </c>
      <c r="C8" s="1860" t="s">
        <v>854</v>
      </c>
      <c r="D8" s="1861"/>
      <c r="E8" s="59"/>
      <c r="F8" s="45"/>
      <c r="G8" s="45"/>
      <c r="I8" s="52" t="s">
        <v>854</v>
      </c>
    </row>
    <row r="9" spans="1:9" ht="20.25" customHeight="1" x14ac:dyDescent="0.2">
      <c r="A9" s="41"/>
      <c r="B9" s="44" t="s">
        <v>557</v>
      </c>
      <c r="C9" s="1860" t="s">
        <v>854</v>
      </c>
      <c r="D9" s="1861"/>
      <c r="E9" s="59"/>
      <c r="F9" s="45"/>
      <c r="G9" s="45"/>
    </row>
    <row r="10" spans="1:9" ht="20.25" customHeight="1" x14ac:dyDescent="0.2">
      <c r="A10" s="41"/>
      <c r="B10" s="44" t="s">
        <v>558</v>
      </c>
      <c r="C10" s="1860" t="s">
        <v>854</v>
      </c>
      <c r="D10" s="1861"/>
      <c r="E10" s="59"/>
      <c r="F10" s="45"/>
      <c r="G10" s="45"/>
    </row>
    <row r="11" spans="1:9" ht="20.25" customHeight="1" x14ac:dyDescent="0.2">
      <c r="A11" s="41"/>
      <c r="B11" s="44" t="s">
        <v>559</v>
      </c>
      <c r="C11" s="1860" t="s">
        <v>854</v>
      </c>
      <c r="D11" s="1861"/>
      <c r="E11" s="59"/>
      <c r="F11" s="45"/>
      <c r="G11" s="45"/>
    </row>
    <row r="12" spans="1:9" ht="20.25" customHeight="1" x14ac:dyDescent="0.2">
      <c r="A12" s="41"/>
      <c r="B12" s="44" t="s">
        <v>560</v>
      </c>
      <c r="C12" s="1860" t="s">
        <v>857</v>
      </c>
      <c r="D12" s="1861"/>
      <c r="E12" s="59">
        <v>1</v>
      </c>
      <c r="F12" s="703" t="s">
        <v>866</v>
      </c>
      <c r="G12" s="45" t="s">
        <v>855</v>
      </c>
    </row>
    <row r="13" spans="1:9" ht="20.25" customHeight="1" x14ac:dyDescent="0.2">
      <c r="A13" s="41"/>
      <c r="B13" s="44" t="s">
        <v>561</v>
      </c>
      <c r="C13" s="1860" t="s">
        <v>854</v>
      </c>
      <c r="D13" s="1861"/>
      <c r="E13" s="59"/>
      <c r="F13" s="45"/>
      <c r="G13" s="45"/>
    </row>
    <row r="14" spans="1:9" ht="20.25" customHeight="1" x14ac:dyDescent="0.2">
      <c r="A14" s="41"/>
      <c r="B14" s="44" t="s">
        <v>562</v>
      </c>
      <c r="C14" s="1860" t="s">
        <v>857</v>
      </c>
      <c r="D14" s="1861"/>
      <c r="E14" s="705">
        <v>3</v>
      </c>
      <c r="F14" s="704" t="s">
        <v>864</v>
      </c>
      <c r="G14" s="45" t="s">
        <v>855</v>
      </c>
    </row>
    <row r="15" spans="1:9" ht="20.25" customHeight="1" x14ac:dyDescent="0.2">
      <c r="A15" s="41"/>
      <c r="B15" s="44" t="s">
        <v>563</v>
      </c>
      <c r="C15" s="1860" t="s">
        <v>854</v>
      </c>
      <c r="D15" s="1861"/>
      <c r="E15" s="59"/>
      <c r="F15" s="45"/>
      <c r="G15" s="45"/>
    </row>
    <row r="16" spans="1:9" ht="20.25" customHeight="1" x14ac:dyDescent="0.2">
      <c r="A16" s="41"/>
      <c r="B16" s="44" t="s">
        <v>564</v>
      </c>
      <c r="C16" s="1860" t="s">
        <v>857</v>
      </c>
      <c r="D16" s="1861"/>
      <c r="E16" s="59">
        <v>1</v>
      </c>
      <c r="F16" s="703" t="s">
        <v>702</v>
      </c>
      <c r="G16" s="45" t="s">
        <v>862</v>
      </c>
    </row>
    <row r="17" spans="1:7" ht="20.25" customHeight="1" x14ac:dyDescent="0.2">
      <c r="A17" s="41"/>
      <c r="B17" s="44" t="s">
        <v>565</v>
      </c>
      <c r="C17" s="1860" t="s">
        <v>854</v>
      </c>
      <c r="D17" s="1861"/>
      <c r="E17" s="59"/>
      <c r="F17" s="45"/>
      <c r="G17" s="45"/>
    </row>
    <row r="18" spans="1:7" ht="20.25" customHeight="1" x14ac:dyDescent="0.2">
      <c r="A18" s="41"/>
      <c r="B18" s="46" t="s">
        <v>566</v>
      </c>
      <c r="C18" s="1856" t="s">
        <v>854</v>
      </c>
      <c r="D18" s="1857"/>
      <c r="E18" s="61"/>
      <c r="F18" s="47"/>
      <c r="G18" s="47"/>
    </row>
    <row r="19" spans="1:7" ht="20.25" customHeight="1" x14ac:dyDescent="0.2">
      <c r="A19" s="1864" t="s">
        <v>377</v>
      </c>
      <c r="B19" s="1865"/>
      <c r="C19" s="1866"/>
      <c r="D19" s="1866"/>
      <c r="E19" s="48"/>
      <c r="F19" s="39"/>
      <c r="G19" s="40"/>
    </row>
    <row r="20" spans="1:7" ht="20.25" customHeight="1" x14ac:dyDescent="0.2">
      <c r="A20" s="41"/>
      <c r="B20" s="42" t="s">
        <v>375</v>
      </c>
      <c r="C20" s="1858" t="s">
        <v>857</v>
      </c>
      <c r="D20" s="1859"/>
      <c r="E20" s="58">
        <v>1</v>
      </c>
      <c r="F20" s="706" t="s">
        <v>865</v>
      </c>
      <c r="G20" s="43" t="s">
        <v>860</v>
      </c>
    </row>
    <row r="21" spans="1:7" ht="20.25" customHeight="1" x14ac:dyDescent="0.2">
      <c r="A21" s="41"/>
      <c r="B21" s="44" t="s">
        <v>567</v>
      </c>
      <c r="C21" s="1860" t="s">
        <v>854</v>
      </c>
      <c r="D21" s="1861"/>
      <c r="E21" s="59"/>
      <c r="F21" s="45"/>
      <c r="G21" s="45"/>
    </row>
    <row r="22" spans="1:7" ht="20.25" customHeight="1" x14ac:dyDescent="0.2">
      <c r="A22" s="41"/>
      <c r="B22" s="44" t="s">
        <v>568</v>
      </c>
      <c r="C22" s="1860" t="s">
        <v>854</v>
      </c>
      <c r="D22" s="1861"/>
      <c r="E22" s="59"/>
      <c r="F22" s="45"/>
      <c r="G22" s="45"/>
    </row>
    <row r="23" spans="1:7" ht="20.25" customHeight="1" x14ac:dyDescent="0.2">
      <c r="A23" s="41"/>
      <c r="B23" s="44" t="s">
        <v>569</v>
      </c>
      <c r="C23" s="1860" t="s">
        <v>857</v>
      </c>
      <c r="D23" s="1861"/>
      <c r="E23" s="705">
        <v>3</v>
      </c>
      <c r="F23" s="45" t="s">
        <v>861</v>
      </c>
      <c r="G23" s="45" t="s">
        <v>860</v>
      </c>
    </row>
    <row r="24" spans="1:7" ht="20.25" customHeight="1" x14ac:dyDescent="0.2">
      <c r="A24" s="41"/>
      <c r="B24" s="44" t="s">
        <v>570</v>
      </c>
      <c r="C24" s="1860" t="s">
        <v>857</v>
      </c>
      <c r="D24" s="1861"/>
      <c r="E24" s="59">
        <v>1</v>
      </c>
      <c r="F24" s="45" t="s">
        <v>859</v>
      </c>
      <c r="G24" s="45" t="s">
        <v>858</v>
      </c>
    </row>
    <row r="25" spans="1:7" ht="20.25" customHeight="1" x14ac:dyDescent="0.2">
      <c r="A25" s="41"/>
      <c r="B25" s="44" t="s">
        <v>571</v>
      </c>
      <c r="C25" s="1860" t="s">
        <v>854</v>
      </c>
      <c r="D25" s="1861"/>
      <c r="E25" s="59"/>
      <c r="F25" s="45"/>
      <c r="G25" s="45"/>
    </row>
    <row r="26" spans="1:7" ht="20.25" customHeight="1" x14ac:dyDescent="0.2">
      <c r="A26" s="41"/>
      <c r="B26" s="44" t="s">
        <v>388</v>
      </c>
      <c r="C26" s="1860" t="s">
        <v>854</v>
      </c>
      <c r="D26" s="1861"/>
      <c r="E26" s="59"/>
      <c r="F26" s="45"/>
      <c r="G26" s="45"/>
    </row>
    <row r="27" spans="1:7" ht="20.25" customHeight="1" x14ac:dyDescent="0.2">
      <c r="A27" s="41"/>
      <c r="B27" s="46" t="s">
        <v>572</v>
      </c>
      <c r="C27" s="1862" t="s">
        <v>854</v>
      </c>
      <c r="D27" s="1863"/>
      <c r="E27" s="61"/>
      <c r="F27" s="47"/>
      <c r="G27" s="47"/>
    </row>
    <row r="28" spans="1:7" ht="20.25" customHeight="1" x14ac:dyDescent="0.2">
      <c r="A28" s="41"/>
      <c r="B28" s="50" t="s">
        <v>586</v>
      </c>
      <c r="C28" s="1862" t="s">
        <v>854</v>
      </c>
      <c r="D28" s="1863"/>
      <c r="E28" s="61"/>
      <c r="F28" s="51"/>
      <c r="G28" s="51"/>
    </row>
    <row r="29" spans="1:7" ht="20.25" customHeight="1" x14ac:dyDescent="0.2">
      <c r="A29" s="1869" t="s">
        <v>573</v>
      </c>
      <c r="B29" s="1870"/>
      <c r="C29" s="1871" t="s">
        <v>854</v>
      </c>
      <c r="D29" s="1872"/>
      <c r="E29" s="62"/>
      <c r="F29" s="49"/>
      <c r="G29" s="49"/>
    </row>
    <row r="30" spans="1:7" ht="20.25" customHeight="1" x14ac:dyDescent="0.2">
      <c r="A30" s="1864" t="s">
        <v>574</v>
      </c>
      <c r="B30" s="1865"/>
      <c r="C30" s="1866"/>
      <c r="D30" s="1866"/>
      <c r="E30" s="48"/>
      <c r="F30" s="53"/>
      <c r="G30" s="54"/>
    </row>
    <row r="31" spans="1:7" ht="20.25" customHeight="1" x14ac:dyDescent="0.2">
      <c r="A31" s="41"/>
      <c r="B31" s="42" t="s">
        <v>378</v>
      </c>
      <c r="C31" s="1858" t="s">
        <v>854</v>
      </c>
      <c r="D31" s="1859"/>
      <c r="E31" s="58"/>
      <c r="F31" s="43"/>
      <c r="G31" s="43"/>
    </row>
    <row r="32" spans="1:7" ht="20.25" customHeight="1" x14ac:dyDescent="0.2">
      <c r="A32" s="41"/>
      <c r="B32" s="44" t="s">
        <v>379</v>
      </c>
      <c r="C32" s="1860" t="s">
        <v>854</v>
      </c>
      <c r="D32" s="1861"/>
      <c r="E32" s="59"/>
      <c r="F32" s="45"/>
      <c r="G32" s="45"/>
    </row>
    <row r="33" spans="1:8" ht="20.25" customHeight="1" x14ac:dyDescent="0.2">
      <c r="A33" s="41"/>
      <c r="B33" s="44" t="s">
        <v>575</v>
      </c>
      <c r="C33" s="1860" t="s">
        <v>854</v>
      </c>
      <c r="D33" s="1861"/>
      <c r="E33" s="59"/>
      <c r="F33" s="45"/>
      <c r="G33" s="45"/>
    </row>
    <row r="34" spans="1:8" ht="20.25" customHeight="1" x14ac:dyDescent="0.2">
      <c r="A34" s="41"/>
      <c r="B34" s="44" t="s">
        <v>576</v>
      </c>
      <c r="C34" s="1860" t="s">
        <v>854</v>
      </c>
      <c r="D34" s="1861"/>
      <c r="E34" s="59"/>
      <c r="F34" s="45"/>
      <c r="G34" s="45"/>
    </row>
    <row r="35" spans="1:8" ht="20.25" customHeight="1" x14ac:dyDescent="0.2">
      <c r="A35" s="41"/>
      <c r="B35" s="44" t="s">
        <v>577</v>
      </c>
      <c r="C35" s="1860" t="s">
        <v>854</v>
      </c>
      <c r="D35" s="1861"/>
      <c r="E35" s="59"/>
      <c r="F35" s="45"/>
      <c r="G35" s="45"/>
    </row>
    <row r="36" spans="1:8" ht="20.25" customHeight="1" x14ac:dyDescent="0.2">
      <c r="A36" s="41"/>
      <c r="B36" s="44" t="s">
        <v>380</v>
      </c>
      <c r="C36" s="1860" t="s">
        <v>857</v>
      </c>
      <c r="D36" s="1861"/>
      <c r="E36" s="59">
        <v>1</v>
      </c>
      <c r="F36" s="704" t="s">
        <v>864</v>
      </c>
      <c r="G36" s="45" t="s">
        <v>855</v>
      </c>
    </row>
    <row r="37" spans="1:8" ht="20.25" customHeight="1" x14ac:dyDescent="0.2">
      <c r="A37" s="41"/>
      <c r="B37" s="44" t="s">
        <v>381</v>
      </c>
      <c r="C37" s="1860" t="s">
        <v>854</v>
      </c>
      <c r="D37" s="1861"/>
      <c r="E37" s="59"/>
      <c r="F37" s="45"/>
      <c r="G37" s="45"/>
    </row>
    <row r="38" spans="1:8" ht="20.25" customHeight="1" x14ac:dyDescent="0.2">
      <c r="A38" s="41"/>
      <c r="B38" s="44" t="s">
        <v>382</v>
      </c>
      <c r="C38" s="1860" t="s">
        <v>857</v>
      </c>
      <c r="D38" s="1861"/>
      <c r="E38" s="59">
        <v>1</v>
      </c>
      <c r="F38" s="703" t="s">
        <v>863</v>
      </c>
      <c r="G38" s="45" t="s">
        <v>862</v>
      </c>
    </row>
    <row r="39" spans="1:8" ht="20.25" customHeight="1" x14ac:dyDescent="0.2">
      <c r="A39" s="41"/>
      <c r="B39" s="44" t="s">
        <v>578</v>
      </c>
      <c r="C39" s="1860" t="s">
        <v>854</v>
      </c>
      <c r="D39" s="1861"/>
      <c r="E39" s="59"/>
      <c r="F39" s="45"/>
      <c r="G39" s="45"/>
    </row>
    <row r="40" spans="1:8" ht="20.25" customHeight="1" x14ac:dyDescent="0.2">
      <c r="A40" s="41"/>
      <c r="B40" s="46" t="s">
        <v>579</v>
      </c>
      <c r="C40" s="1860" t="s">
        <v>854</v>
      </c>
      <c r="D40" s="1861"/>
      <c r="E40" s="61"/>
      <c r="F40" s="47"/>
      <c r="G40" s="47"/>
    </row>
    <row r="41" spans="1:8" ht="20.25" customHeight="1" x14ac:dyDescent="0.2">
      <c r="A41" s="1864" t="s">
        <v>383</v>
      </c>
      <c r="B41" s="1865"/>
      <c r="C41" s="1866"/>
      <c r="D41" s="1866"/>
      <c r="E41" s="48"/>
      <c r="F41" s="39"/>
      <c r="G41" s="40"/>
    </row>
    <row r="42" spans="1:8" ht="20.25" customHeight="1" x14ac:dyDescent="0.2">
      <c r="A42" s="41"/>
      <c r="B42" s="42" t="s">
        <v>384</v>
      </c>
      <c r="C42" s="1858" t="s">
        <v>854</v>
      </c>
      <c r="D42" s="1859"/>
      <c r="E42" s="58"/>
      <c r="F42" s="43"/>
      <c r="G42" s="43"/>
    </row>
    <row r="43" spans="1:8" ht="20.25" customHeight="1" x14ac:dyDescent="0.2">
      <c r="A43" s="41"/>
      <c r="B43" s="44" t="s">
        <v>385</v>
      </c>
      <c r="C43" s="1860" t="s">
        <v>857</v>
      </c>
      <c r="D43" s="1861"/>
      <c r="E43" s="59">
        <v>3</v>
      </c>
      <c r="F43" s="45" t="s">
        <v>861</v>
      </c>
      <c r="G43" s="45" t="s">
        <v>860</v>
      </c>
    </row>
    <row r="44" spans="1:8" ht="20.25" customHeight="1" x14ac:dyDescent="0.2">
      <c r="A44" s="41"/>
      <c r="B44" s="46" t="s">
        <v>386</v>
      </c>
      <c r="C44" s="1862" t="s">
        <v>857</v>
      </c>
      <c r="D44" s="1863"/>
      <c r="E44" s="61">
        <v>1</v>
      </c>
      <c r="F44" s="47" t="s">
        <v>859</v>
      </c>
      <c r="G44" s="47" t="s">
        <v>858</v>
      </c>
    </row>
    <row r="45" spans="1:8" ht="20.25" customHeight="1" x14ac:dyDescent="0.2">
      <c r="A45" s="1869" t="s">
        <v>580</v>
      </c>
      <c r="B45" s="1870"/>
      <c r="C45" s="1871" t="s">
        <v>854</v>
      </c>
      <c r="D45" s="1872"/>
      <c r="E45" s="62"/>
      <c r="F45" s="49"/>
      <c r="G45" s="49"/>
    </row>
    <row r="46" spans="1:8" ht="20.25" customHeight="1" x14ac:dyDescent="0.2">
      <c r="A46" s="1864" t="s">
        <v>387</v>
      </c>
      <c r="B46" s="1865"/>
      <c r="C46" s="1866"/>
      <c r="D46" s="1866"/>
      <c r="E46" s="48"/>
      <c r="F46" s="39"/>
      <c r="G46" s="40"/>
    </row>
    <row r="47" spans="1:8" ht="20.25" customHeight="1" x14ac:dyDescent="0.2">
      <c r="A47" s="41"/>
      <c r="B47" s="42" t="s">
        <v>581</v>
      </c>
      <c r="C47" s="1858" t="s">
        <v>857</v>
      </c>
      <c r="D47" s="1859"/>
      <c r="E47" s="58">
        <v>2</v>
      </c>
      <c r="F47" s="702" t="s">
        <v>856</v>
      </c>
      <c r="G47" s="43" t="s">
        <v>855</v>
      </c>
    </row>
    <row r="48" spans="1:8" ht="20.25" customHeight="1" x14ac:dyDescent="0.2">
      <c r="A48" s="41"/>
      <c r="B48" s="44" t="s">
        <v>582</v>
      </c>
      <c r="C48" s="1860" t="s">
        <v>854</v>
      </c>
      <c r="D48" s="1861"/>
      <c r="E48" s="59"/>
      <c r="F48" s="45"/>
      <c r="G48" s="45"/>
      <c r="H48" s="35"/>
    </row>
    <row r="49" spans="1:7" ht="20.25" customHeight="1" x14ac:dyDescent="0.2">
      <c r="A49" s="55"/>
      <c r="B49" s="44" t="s">
        <v>376</v>
      </c>
      <c r="C49" s="1862" t="s">
        <v>854</v>
      </c>
      <c r="D49" s="1863"/>
      <c r="E49" s="59"/>
      <c r="F49" s="45"/>
      <c r="G49" s="45"/>
    </row>
    <row r="50" spans="1:7" ht="20.25" customHeight="1" x14ac:dyDescent="0.2">
      <c r="A50" s="56"/>
      <c r="B50" s="50" t="s">
        <v>602</v>
      </c>
      <c r="C50" s="1856" t="s">
        <v>854</v>
      </c>
      <c r="D50" s="1857"/>
      <c r="E50" s="60"/>
      <c r="F50" s="51"/>
      <c r="G50" s="51"/>
    </row>
  </sheetData>
  <mergeCells count="49">
    <mergeCell ref="C25:D25"/>
    <mergeCell ref="C13:D13"/>
    <mergeCell ref="C38:D38"/>
    <mergeCell ref="C27:D27"/>
    <mergeCell ref="C29:D29"/>
    <mergeCell ref="A30:D30"/>
    <mergeCell ref="C35:D35"/>
    <mergeCell ref="C36:D36"/>
    <mergeCell ref="C37:D37"/>
    <mergeCell ref="C12:D12"/>
    <mergeCell ref="C23:D23"/>
    <mergeCell ref="C24:D24"/>
    <mergeCell ref="C16:D16"/>
    <mergeCell ref="C17:D17"/>
    <mergeCell ref="C18:D18"/>
    <mergeCell ref="C20:D20"/>
    <mergeCell ref="C21:D21"/>
    <mergeCell ref="C22:D22"/>
    <mergeCell ref="A19:D19"/>
    <mergeCell ref="C7:D7"/>
    <mergeCell ref="C8:D8"/>
    <mergeCell ref="C9:D9"/>
    <mergeCell ref="C10:D10"/>
    <mergeCell ref="C11:D11"/>
    <mergeCell ref="A3:G3"/>
    <mergeCell ref="A46:D46"/>
    <mergeCell ref="A5:D5"/>
    <mergeCell ref="A29:B29"/>
    <mergeCell ref="A45:B45"/>
    <mergeCell ref="A6:D6"/>
    <mergeCell ref="C28:D28"/>
    <mergeCell ref="C26:D26"/>
    <mergeCell ref="C14:D14"/>
    <mergeCell ref="C15:D15"/>
    <mergeCell ref="C44:D44"/>
    <mergeCell ref="C45:D45"/>
    <mergeCell ref="C31:D31"/>
    <mergeCell ref="C32:D32"/>
    <mergeCell ref="C33:D33"/>
    <mergeCell ref="C34:D34"/>
    <mergeCell ref="C50:D50"/>
    <mergeCell ref="C47:D47"/>
    <mergeCell ref="C48:D48"/>
    <mergeCell ref="C49:D49"/>
    <mergeCell ref="C39:D39"/>
    <mergeCell ref="C40:D40"/>
    <mergeCell ref="C42:D42"/>
    <mergeCell ref="C43:D43"/>
    <mergeCell ref="A41:D41"/>
  </mergeCells>
  <phoneticPr fontId="2"/>
  <dataValidations count="2">
    <dataValidation type="list" allowBlank="1" showInputMessage="1" showErrorMessage="1" sqref="C47:D49 C42:D44 C36:D36 C20:D27 C7:D18" xr:uid="{7A1C76E5-FB25-4AF5-8DBD-81C8D6EFAA0C}">
      <formula1>$J$7:$J$8</formula1>
    </dataValidation>
    <dataValidation type="list" allowBlank="1" showInputMessage="1" showErrorMessage="1" sqref="C45:D45 C28:D29 C37:D40 C50:D50 C31:D35" xr:uid="{00000000-0002-0000-0400-000000000000}">
      <formula1>$I$7:$I$8</formula1>
    </dataValidation>
  </dataValidations>
  <pageMargins left="0.59055118110236227" right="0.31496062992125984" top="0.59055118110236227" bottom="0.35433070866141736" header="0.51181102362204722" footer="0.27559055118110237"/>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F2D4F-E49D-46D7-AE24-3B226D42788C}">
  <sheetPr>
    <tabColor rgb="FF0000FF"/>
    <pageSetUpPr fitToPage="1"/>
  </sheetPr>
  <dimension ref="C1:I60"/>
  <sheetViews>
    <sheetView showWhiteSpace="0" view="pageLayout" zoomScaleNormal="100" zoomScaleSheetLayoutView="130" workbookViewId="0">
      <selection activeCell="E11" sqref="E11"/>
    </sheetView>
  </sheetViews>
  <sheetFormatPr defaultColWidth="9" defaultRowHeight="12" x14ac:dyDescent="0.15"/>
  <cols>
    <col min="1" max="1" width="7.44140625" style="3" customWidth="1"/>
    <col min="2" max="2" width="3.109375" style="3" customWidth="1"/>
    <col min="3" max="3" width="1.6640625" style="3" customWidth="1"/>
    <col min="4" max="4" width="22.109375" style="3" customWidth="1"/>
    <col min="5" max="6" width="17.77734375" style="3" customWidth="1"/>
    <col min="7" max="7" width="18.33203125" style="3" customWidth="1"/>
    <col min="8" max="8" width="17.77734375" style="3" customWidth="1"/>
    <col min="9" max="16384" width="9" style="3"/>
  </cols>
  <sheetData>
    <row r="1" spans="3:9" ht="14.4" x14ac:dyDescent="0.2">
      <c r="H1" s="6" t="s">
        <v>868</v>
      </c>
    </row>
    <row r="2" spans="3:9" ht="6" customHeight="1" x14ac:dyDescent="0.2">
      <c r="H2" s="6"/>
    </row>
    <row r="3" spans="3:9" x14ac:dyDescent="0.15">
      <c r="D3" s="1875" t="s">
        <v>416</v>
      </c>
      <c r="E3" s="1875"/>
      <c r="F3" s="1875"/>
      <c r="G3" s="1875"/>
      <c r="H3" s="1875"/>
      <c r="I3" s="707"/>
    </row>
    <row r="4" spans="3:9" ht="6" customHeight="1" x14ac:dyDescent="0.15">
      <c r="D4" s="63"/>
      <c r="E4" s="63"/>
      <c r="F4" s="63"/>
      <c r="G4" s="63"/>
      <c r="H4" s="63"/>
      <c r="I4" s="707"/>
    </row>
    <row r="5" spans="3:9" ht="31.5" customHeight="1" x14ac:dyDescent="0.15">
      <c r="C5" s="1876" t="s">
        <v>146</v>
      </c>
      <c r="D5" s="1877"/>
      <c r="E5" s="1878" t="s">
        <v>147</v>
      </c>
      <c r="F5" s="1879"/>
      <c r="G5" s="1878" t="s">
        <v>148</v>
      </c>
      <c r="H5" s="1880"/>
    </row>
    <row r="6" spans="3:9" ht="26.25" customHeight="1" x14ac:dyDescent="0.15">
      <c r="C6" s="1881"/>
      <c r="D6" s="1882"/>
      <c r="E6" s="1883" t="s">
        <v>161</v>
      </c>
      <c r="F6" s="1885" t="s">
        <v>149</v>
      </c>
      <c r="G6" s="1887" t="s">
        <v>869</v>
      </c>
      <c r="H6" s="1885" t="s">
        <v>149</v>
      </c>
    </row>
    <row r="7" spans="3:9" ht="51.75" customHeight="1" x14ac:dyDescent="0.15">
      <c r="C7" s="1889" t="s">
        <v>150</v>
      </c>
      <c r="D7" s="1890"/>
      <c r="E7" s="1884"/>
      <c r="F7" s="1886"/>
      <c r="G7" s="1888"/>
      <c r="H7" s="1886"/>
    </row>
    <row r="8" spans="3:9" s="4" customFormat="1" ht="24" customHeight="1" x14ac:dyDescent="0.2">
      <c r="C8" s="1891" t="s">
        <v>201</v>
      </c>
      <c r="D8" s="1892"/>
      <c r="E8" s="708" t="s">
        <v>792</v>
      </c>
      <c r="F8" s="20"/>
      <c r="G8" s="19"/>
      <c r="H8" s="21"/>
    </row>
    <row r="9" spans="3:9" s="4" customFormat="1" ht="24" customHeight="1" x14ac:dyDescent="0.2">
      <c r="C9" s="22"/>
      <c r="D9" s="10" t="s">
        <v>19</v>
      </c>
      <c r="E9" s="13"/>
      <c r="F9" s="16"/>
      <c r="G9" s="13"/>
      <c r="H9" s="7"/>
    </row>
    <row r="10" spans="3:9" s="4" customFormat="1" ht="24" customHeight="1" x14ac:dyDescent="0.2">
      <c r="C10" s="22"/>
      <c r="D10" s="11" t="s">
        <v>203</v>
      </c>
      <c r="E10" s="14" t="s">
        <v>870</v>
      </c>
      <c r="F10" s="17" t="s">
        <v>871</v>
      </c>
      <c r="G10" s="14" t="s">
        <v>872</v>
      </c>
      <c r="H10" s="8" t="s">
        <v>871</v>
      </c>
    </row>
    <row r="11" spans="3:9" s="4" customFormat="1" ht="24" customHeight="1" x14ac:dyDescent="0.2">
      <c r="C11" s="22"/>
      <c r="D11" s="11" t="s">
        <v>204</v>
      </c>
      <c r="E11" s="14" t="s">
        <v>870</v>
      </c>
      <c r="F11" s="17" t="s">
        <v>871</v>
      </c>
      <c r="G11" s="14" t="s">
        <v>872</v>
      </c>
      <c r="H11" s="8" t="s">
        <v>871</v>
      </c>
    </row>
    <row r="12" spans="3:9" s="4" customFormat="1" ht="24" customHeight="1" x14ac:dyDescent="0.2">
      <c r="C12" s="22"/>
      <c r="D12" s="11" t="s">
        <v>172</v>
      </c>
      <c r="E12" s="14" t="s">
        <v>870</v>
      </c>
      <c r="F12" s="17" t="s">
        <v>871</v>
      </c>
      <c r="G12" s="14" t="s">
        <v>872</v>
      </c>
      <c r="H12" s="8" t="s">
        <v>871</v>
      </c>
    </row>
    <row r="13" spans="3:9" s="4" customFormat="1" ht="24" customHeight="1" x14ac:dyDescent="0.2">
      <c r="C13" s="22"/>
      <c r="D13" s="11" t="s">
        <v>205</v>
      </c>
      <c r="E13" s="14" t="s">
        <v>870</v>
      </c>
      <c r="F13" s="709" t="s">
        <v>873</v>
      </c>
      <c r="G13" s="14" t="s">
        <v>872</v>
      </c>
      <c r="H13" s="710" t="s">
        <v>874</v>
      </c>
    </row>
    <row r="14" spans="3:9" s="4" customFormat="1" ht="24" customHeight="1" x14ac:dyDescent="0.2">
      <c r="C14" s="22"/>
      <c r="D14" s="711" t="s">
        <v>153</v>
      </c>
      <c r="E14" s="712" t="s">
        <v>870</v>
      </c>
      <c r="F14" s="713" t="s">
        <v>871</v>
      </c>
      <c r="G14" s="712" t="s">
        <v>872</v>
      </c>
      <c r="H14" s="714" t="s">
        <v>871</v>
      </c>
    </row>
    <row r="15" spans="3:9" s="4" customFormat="1" ht="24" customHeight="1" x14ac:dyDescent="0.2">
      <c r="C15" s="1891" t="s">
        <v>200</v>
      </c>
      <c r="D15" s="1892"/>
      <c r="E15" s="19"/>
      <c r="F15" s="20"/>
      <c r="G15" s="19"/>
      <c r="H15" s="21"/>
    </row>
    <row r="16" spans="3:9" s="4" customFormat="1" ht="24" customHeight="1" x14ac:dyDescent="0.2">
      <c r="C16" s="22"/>
      <c r="D16" s="10" t="s">
        <v>875</v>
      </c>
      <c r="E16" s="13" t="s">
        <v>871</v>
      </c>
      <c r="F16" s="16" t="s">
        <v>871</v>
      </c>
      <c r="G16" s="13" t="s">
        <v>872</v>
      </c>
      <c r="H16" s="7" t="s">
        <v>871</v>
      </c>
    </row>
    <row r="17" spans="3:8" s="4" customFormat="1" ht="24" customHeight="1" x14ac:dyDescent="0.2">
      <c r="C17" s="22"/>
      <c r="D17" s="11" t="s">
        <v>876</v>
      </c>
      <c r="E17" s="14" t="s">
        <v>871</v>
      </c>
      <c r="F17" s="17" t="s">
        <v>871</v>
      </c>
      <c r="G17" s="14" t="s">
        <v>872</v>
      </c>
      <c r="H17" s="8" t="s">
        <v>871</v>
      </c>
    </row>
    <row r="18" spans="3:8" s="4" customFormat="1" ht="24" customHeight="1" x14ac:dyDescent="0.2">
      <c r="C18" s="22"/>
      <c r="D18" s="11" t="s">
        <v>128</v>
      </c>
      <c r="E18" s="14" t="s">
        <v>871</v>
      </c>
      <c r="F18" s="17" t="s">
        <v>871</v>
      </c>
      <c r="G18" s="14" t="s">
        <v>872</v>
      </c>
      <c r="H18" s="8" t="s">
        <v>871</v>
      </c>
    </row>
    <row r="19" spans="3:8" s="4" customFormat="1" ht="24" customHeight="1" x14ac:dyDescent="0.2">
      <c r="C19" s="22"/>
      <c r="D19" s="11" t="s">
        <v>129</v>
      </c>
      <c r="E19" s="14" t="s">
        <v>871</v>
      </c>
      <c r="F19" s="17" t="s">
        <v>877</v>
      </c>
      <c r="G19" s="14" t="s">
        <v>871</v>
      </c>
      <c r="H19" s="8" t="s">
        <v>877</v>
      </c>
    </row>
    <row r="20" spans="3:8" s="4" customFormat="1" ht="24" customHeight="1" x14ac:dyDescent="0.2">
      <c r="C20" s="22"/>
      <c r="D20" s="11" t="s">
        <v>878</v>
      </c>
      <c r="E20" s="14" t="s">
        <v>871</v>
      </c>
      <c r="F20" s="17" t="s">
        <v>871</v>
      </c>
      <c r="G20" s="14" t="s">
        <v>879</v>
      </c>
      <c r="H20" s="8" t="s">
        <v>871</v>
      </c>
    </row>
    <row r="21" spans="3:8" s="4" customFormat="1" ht="24" customHeight="1" x14ac:dyDescent="0.2">
      <c r="C21" s="22"/>
      <c r="D21" s="11" t="s">
        <v>130</v>
      </c>
      <c r="E21" s="14" t="s">
        <v>871</v>
      </c>
      <c r="F21" s="17" t="s">
        <v>871</v>
      </c>
      <c r="G21" s="14" t="s">
        <v>872</v>
      </c>
      <c r="H21" s="8" t="s">
        <v>871</v>
      </c>
    </row>
    <row r="22" spans="3:8" s="4" customFormat="1" ht="24" customHeight="1" x14ac:dyDescent="0.2">
      <c r="C22" s="22"/>
      <c r="D22" s="11" t="s">
        <v>880</v>
      </c>
      <c r="E22" s="14" t="s">
        <v>871</v>
      </c>
      <c r="F22" s="17" t="s">
        <v>871</v>
      </c>
      <c r="G22" s="14" t="s">
        <v>872</v>
      </c>
      <c r="H22" s="8" t="s">
        <v>871</v>
      </c>
    </row>
    <row r="23" spans="3:8" s="4" customFormat="1" ht="24" customHeight="1" x14ac:dyDescent="0.2">
      <c r="C23" s="22"/>
      <c r="D23" s="11" t="s">
        <v>202</v>
      </c>
      <c r="E23" s="14" t="s">
        <v>871</v>
      </c>
      <c r="F23" s="17" t="s">
        <v>871</v>
      </c>
      <c r="G23" s="14" t="s">
        <v>872</v>
      </c>
      <c r="H23" s="8" t="s">
        <v>871</v>
      </c>
    </row>
    <row r="24" spans="3:8" s="4" customFormat="1" ht="24" customHeight="1" x14ac:dyDescent="0.2">
      <c r="C24" s="22"/>
      <c r="D24" s="11" t="s">
        <v>151</v>
      </c>
      <c r="E24" s="14" t="s">
        <v>871</v>
      </c>
      <c r="F24" s="17" t="s">
        <v>871</v>
      </c>
      <c r="G24" s="14" t="s">
        <v>872</v>
      </c>
      <c r="H24" s="8" t="s">
        <v>871</v>
      </c>
    </row>
    <row r="25" spans="3:8" s="4" customFormat="1" ht="24" customHeight="1" x14ac:dyDescent="0.2">
      <c r="C25" s="22"/>
      <c r="D25" s="11" t="s">
        <v>152</v>
      </c>
      <c r="E25" s="14" t="s">
        <v>871</v>
      </c>
      <c r="F25" s="17" t="s">
        <v>871</v>
      </c>
      <c r="G25" s="14" t="s">
        <v>872</v>
      </c>
      <c r="H25" s="8" t="s">
        <v>871</v>
      </c>
    </row>
    <row r="26" spans="3:8" s="4" customFormat="1" ht="24" customHeight="1" x14ac:dyDescent="0.2">
      <c r="C26" s="22"/>
      <c r="D26" s="11" t="s">
        <v>881</v>
      </c>
      <c r="E26" s="14" t="s">
        <v>871</v>
      </c>
      <c r="F26" s="17" t="s">
        <v>871</v>
      </c>
      <c r="G26" s="14" t="s">
        <v>872</v>
      </c>
      <c r="H26" s="8" t="s">
        <v>871</v>
      </c>
    </row>
    <row r="27" spans="3:8" s="4" customFormat="1" ht="24" customHeight="1" x14ac:dyDescent="0.2">
      <c r="C27" s="22"/>
      <c r="D27" s="11" t="s">
        <v>882</v>
      </c>
      <c r="E27" s="14" t="s">
        <v>871</v>
      </c>
      <c r="F27" s="17" t="s">
        <v>871</v>
      </c>
      <c r="G27" s="14" t="s">
        <v>872</v>
      </c>
      <c r="H27" s="8" t="s">
        <v>883</v>
      </c>
    </row>
    <row r="28" spans="3:8" s="4" customFormat="1" ht="24" customHeight="1" x14ac:dyDescent="0.2">
      <c r="C28" s="22"/>
      <c r="D28" s="11" t="s">
        <v>131</v>
      </c>
      <c r="E28" s="14" t="s">
        <v>871</v>
      </c>
      <c r="F28" s="17" t="s">
        <v>871</v>
      </c>
      <c r="G28" s="715" t="s">
        <v>884</v>
      </c>
      <c r="H28" s="8" t="s">
        <v>871</v>
      </c>
    </row>
    <row r="29" spans="3:8" s="4" customFormat="1" ht="24" customHeight="1" x14ac:dyDescent="0.2">
      <c r="C29" s="23"/>
      <c r="D29" s="716" t="s">
        <v>885</v>
      </c>
      <c r="E29" s="15" t="s">
        <v>871</v>
      </c>
      <c r="F29" s="18" t="s">
        <v>886</v>
      </c>
      <c r="G29" s="15" t="s">
        <v>871</v>
      </c>
      <c r="H29" s="9" t="s">
        <v>886</v>
      </c>
    </row>
    <row r="30" spans="3:8" s="4" customFormat="1" ht="24" customHeight="1" x14ac:dyDescent="0.2">
      <c r="C30" s="1891" t="s">
        <v>154</v>
      </c>
      <c r="D30" s="1892"/>
      <c r="E30" s="19"/>
      <c r="F30" s="20"/>
      <c r="G30" s="19"/>
      <c r="H30" s="21"/>
    </row>
    <row r="31" spans="3:8" s="4" customFormat="1" ht="24" customHeight="1" x14ac:dyDescent="0.2">
      <c r="C31" s="22"/>
      <c r="D31" s="10" t="s">
        <v>132</v>
      </c>
      <c r="E31" s="13" t="s">
        <v>871</v>
      </c>
      <c r="F31" s="16" t="s">
        <v>871</v>
      </c>
      <c r="G31" s="13" t="s">
        <v>887</v>
      </c>
      <c r="H31" s="7" t="s">
        <v>871</v>
      </c>
    </row>
    <row r="32" spans="3:8" s="4" customFormat="1" ht="24" customHeight="1" x14ac:dyDescent="0.2">
      <c r="C32" s="22"/>
      <c r="D32" s="11" t="s">
        <v>133</v>
      </c>
      <c r="E32" s="14" t="s">
        <v>871</v>
      </c>
      <c r="F32" s="17" t="s">
        <v>871</v>
      </c>
      <c r="G32" s="14" t="s">
        <v>887</v>
      </c>
      <c r="H32" s="8" t="s">
        <v>871</v>
      </c>
    </row>
    <row r="33" spans="3:8" s="4" customFormat="1" ht="24" customHeight="1" x14ac:dyDescent="0.2">
      <c r="C33" s="22"/>
      <c r="D33" s="11" t="s">
        <v>134</v>
      </c>
      <c r="E33" s="14" t="s">
        <v>871</v>
      </c>
      <c r="F33" s="717" t="s">
        <v>888</v>
      </c>
      <c r="G33" s="14" t="s">
        <v>871</v>
      </c>
      <c r="H33" s="718" t="s">
        <v>889</v>
      </c>
    </row>
    <row r="34" spans="3:8" s="4" customFormat="1" ht="24" customHeight="1" x14ac:dyDescent="0.2">
      <c r="C34" s="22"/>
      <c r="D34" s="11" t="s">
        <v>135</v>
      </c>
      <c r="E34" s="14" t="s">
        <v>871</v>
      </c>
      <c r="F34" s="17" t="s">
        <v>871</v>
      </c>
      <c r="G34" s="14" t="s">
        <v>872</v>
      </c>
      <c r="H34" s="8" t="s">
        <v>871</v>
      </c>
    </row>
    <row r="35" spans="3:8" s="4" customFormat="1" ht="24" customHeight="1" x14ac:dyDescent="0.2">
      <c r="C35" s="22"/>
      <c r="D35" s="11" t="s">
        <v>136</v>
      </c>
      <c r="E35" s="14" t="s">
        <v>871</v>
      </c>
      <c r="F35" s="17" t="s">
        <v>871</v>
      </c>
      <c r="G35" s="14" t="s">
        <v>871</v>
      </c>
      <c r="H35" s="719" t="s">
        <v>890</v>
      </c>
    </row>
    <row r="36" spans="3:8" s="4" customFormat="1" ht="24" customHeight="1" x14ac:dyDescent="0.2">
      <c r="C36" s="22"/>
      <c r="D36" s="11" t="s">
        <v>137</v>
      </c>
      <c r="E36" s="14" t="s">
        <v>871</v>
      </c>
      <c r="F36" s="17" t="s">
        <v>877</v>
      </c>
      <c r="G36" s="14" t="s">
        <v>871</v>
      </c>
      <c r="H36" s="710" t="s">
        <v>877</v>
      </c>
    </row>
    <row r="37" spans="3:8" s="4" customFormat="1" ht="24" customHeight="1" x14ac:dyDescent="0.2">
      <c r="C37" s="22"/>
      <c r="D37" s="11" t="s">
        <v>891</v>
      </c>
      <c r="E37" s="14" t="s">
        <v>871</v>
      </c>
      <c r="F37" s="17" t="s">
        <v>871</v>
      </c>
      <c r="G37" s="14" t="s">
        <v>872</v>
      </c>
      <c r="H37" s="8" t="s">
        <v>871</v>
      </c>
    </row>
    <row r="38" spans="3:8" s="4" customFormat="1" ht="24" customHeight="1" x14ac:dyDescent="0.2">
      <c r="C38" s="22"/>
      <c r="D38" s="11" t="s">
        <v>138</v>
      </c>
      <c r="E38" s="14" t="s">
        <v>871</v>
      </c>
      <c r="F38" s="17" t="s">
        <v>892</v>
      </c>
      <c r="G38" s="14" t="s">
        <v>871</v>
      </c>
      <c r="H38" s="8" t="s">
        <v>892</v>
      </c>
    </row>
    <row r="39" spans="3:8" s="4" customFormat="1" ht="24" customHeight="1" x14ac:dyDescent="0.2">
      <c r="C39" s="22"/>
      <c r="D39" s="711" t="s">
        <v>139</v>
      </c>
      <c r="E39" s="712" t="s">
        <v>871</v>
      </c>
      <c r="F39" s="713" t="s">
        <v>871</v>
      </c>
      <c r="G39" s="712" t="s">
        <v>872</v>
      </c>
      <c r="H39" s="714" t="s">
        <v>871</v>
      </c>
    </row>
    <row r="40" spans="3:8" s="4" customFormat="1" ht="24" customHeight="1" x14ac:dyDescent="0.2">
      <c r="C40" s="720"/>
      <c r="D40" s="711" t="s">
        <v>893</v>
      </c>
      <c r="E40" s="712" t="s">
        <v>871</v>
      </c>
      <c r="F40" s="713" t="s">
        <v>871</v>
      </c>
      <c r="G40" s="712" t="s">
        <v>872</v>
      </c>
      <c r="H40" s="714" t="s">
        <v>871</v>
      </c>
    </row>
    <row r="41" spans="3:8" s="4" customFormat="1" ht="24" customHeight="1" x14ac:dyDescent="0.2">
      <c r="C41" s="720"/>
      <c r="D41" s="711" t="s">
        <v>894</v>
      </c>
      <c r="E41" s="712" t="s">
        <v>871</v>
      </c>
      <c r="F41" s="713" t="s">
        <v>886</v>
      </c>
      <c r="G41" s="712" t="s">
        <v>871</v>
      </c>
      <c r="H41" s="714" t="s">
        <v>886</v>
      </c>
    </row>
    <row r="42" spans="3:8" s="4" customFormat="1" ht="24" customHeight="1" x14ac:dyDescent="0.2">
      <c r="C42" s="721"/>
      <c r="D42" s="722" t="s">
        <v>895</v>
      </c>
      <c r="E42" s="723" t="s">
        <v>896</v>
      </c>
      <c r="F42" s="17" t="s">
        <v>871</v>
      </c>
      <c r="G42" s="14" t="s">
        <v>896</v>
      </c>
      <c r="H42" s="8" t="s">
        <v>871</v>
      </c>
    </row>
    <row r="43" spans="3:8" s="4" customFormat="1" ht="24" customHeight="1" x14ac:dyDescent="0.2">
      <c r="C43" s="724"/>
      <c r="D43" s="725" t="s">
        <v>897</v>
      </c>
      <c r="E43" s="726" t="s">
        <v>871</v>
      </c>
      <c r="F43" s="727" t="s">
        <v>877</v>
      </c>
      <c r="G43" s="726" t="s">
        <v>871</v>
      </c>
      <c r="H43" s="728" t="s">
        <v>877</v>
      </c>
    </row>
    <row r="44" spans="3:8" s="4" customFormat="1" ht="24" customHeight="1" x14ac:dyDescent="0.2">
      <c r="C44" s="1891" t="s">
        <v>155</v>
      </c>
      <c r="D44" s="1893"/>
      <c r="E44" s="19"/>
      <c r="F44" s="20"/>
      <c r="G44" s="19"/>
      <c r="H44" s="21"/>
    </row>
    <row r="45" spans="3:8" s="4" customFormat="1" ht="24" customHeight="1" x14ac:dyDescent="0.2">
      <c r="C45" s="22"/>
      <c r="D45" s="729" t="s">
        <v>140</v>
      </c>
      <c r="E45" s="14" t="s">
        <v>898</v>
      </c>
      <c r="F45" s="17" t="s">
        <v>871</v>
      </c>
      <c r="G45" s="14" t="s">
        <v>872</v>
      </c>
      <c r="H45" s="8" t="s">
        <v>871</v>
      </c>
    </row>
    <row r="46" spans="3:8" s="4" customFormat="1" ht="24" customHeight="1" x14ac:dyDescent="0.2">
      <c r="C46" s="22"/>
      <c r="D46" s="11" t="s">
        <v>141</v>
      </c>
      <c r="E46" s="14" t="s">
        <v>871</v>
      </c>
      <c r="F46" s="17" t="s">
        <v>871</v>
      </c>
      <c r="G46" s="14" t="s">
        <v>872</v>
      </c>
      <c r="H46" s="8" t="s">
        <v>871</v>
      </c>
    </row>
    <row r="47" spans="3:8" s="4" customFormat="1" ht="24" customHeight="1" x14ac:dyDescent="0.2">
      <c r="C47" s="22"/>
      <c r="D47" s="730" t="s">
        <v>899</v>
      </c>
      <c r="E47" s="14" t="s">
        <v>871</v>
      </c>
      <c r="F47" s="17" t="s">
        <v>871</v>
      </c>
      <c r="G47" s="14" t="s">
        <v>872</v>
      </c>
      <c r="H47" s="8" t="s">
        <v>871</v>
      </c>
    </row>
    <row r="48" spans="3:8" s="4" customFormat="1" ht="24" customHeight="1" x14ac:dyDescent="0.2">
      <c r="C48" s="22"/>
      <c r="D48" s="731" t="s">
        <v>900</v>
      </c>
      <c r="E48" s="14" t="s">
        <v>871</v>
      </c>
      <c r="F48" s="17" t="s">
        <v>871</v>
      </c>
      <c r="G48" s="14" t="s">
        <v>872</v>
      </c>
      <c r="H48" s="8" t="s">
        <v>871</v>
      </c>
    </row>
    <row r="49" spans="3:8" s="4" customFormat="1" ht="24" customHeight="1" x14ac:dyDescent="0.2">
      <c r="C49" s="23"/>
      <c r="D49" s="12" t="s">
        <v>142</v>
      </c>
      <c r="E49" s="15" t="s">
        <v>871</v>
      </c>
      <c r="F49" s="18" t="s">
        <v>871</v>
      </c>
      <c r="G49" s="15" t="s">
        <v>872</v>
      </c>
      <c r="H49" s="9" t="s">
        <v>871</v>
      </c>
    </row>
    <row r="50" spans="3:8" s="4" customFormat="1" ht="24" customHeight="1" x14ac:dyDescent="0.2">
      <c r="C50" s="1894" t="s">
        <v>156</v>
      </c>
      <c r="D50" s="1895"/>
      <c r="E50" s="19"/>
      <c r="F50" s="20"/>
      <c r="G50" s="19"/>
      <c r="H50" s="21"/>
    </row>
    <row r="51" spans="3:8" s="4" customFormat="1" ht="24" customHeight="1" x14ac:dyDescent="0.2">
      <c r="C51" s="22"/>
      <c r="D51" s="729" t="s">
        <v>901</v>
      </c>
      <c r="E51" s="14" t="s">
        <v>871</v>
      </c>
      <c r="F51" s="17" t="s">
        <v>874</v>
      </c>
      <c r="G51" s="14" t="s">
        <v>871</v>
      </c>
      <c r="H51" s="710" t="s">
        <v>874</v>
      </c>
    </row>
    <row r="52" spans="3:8" s="4" customFormat="1" ht="24" customHeight="1" x14ac:dyDescent="0.2">
      <c r="C52" s="23"/>
      <c r="D52" s="12" t="s">
        <v>143</v>
      </c>
      <c r="E52" s="15" t="s">
        <v>871</v>
      </c>
      <c r="F52" s="18" t="s">
        <v>871</v>
      </c>
      <c r="G52" s="15" t="s">
        <v>902</v>
      </c>
      <c r="H52" s="9" t="s">
        <v>871</v>
      </c>
    </row>
    <row r="53" spans="3:8" s="4" customFormat="1" ht="24" customHeight="1" x14ac:dyDescent="0.2">
      <c r="C53" s="1873" t="s">
        <v>157</v>
      </c>
      <c r="D53" s="1874"/>
      <c r="E53" s="19"/>
      <c r="F53" s="20"/>
      <c r="G53" s="19"/>
      <c r="H53" s="21"/>
    </row>
    <row r="54" spans="3:8" s="4" customFormat="1" ht="24" customHeight="1" x14ac:dyDescent="0.2">
      <c r="C54" s="24"/>
      <c r="D54" s="12"/>
      <c r="E54" s="15"/>
      <c r="F54" s="18"/>
      <c r="G54" s="15"/>
      <c r="H54" s="9"/>
    </row>
    <row r="55" spans="3:8" x14ac:dyDescent="0.15">
      <c r="D55" s="732"/>
    </row>
    <row r="56" spans="3:8" s="5" customFormat="1" ht="25.5" customHeight="1" x14ac:dyDescent="0.2">
      <c r="D56" s="1896" t="s">
        <v>340</v>
      </c>
      <c r="E56" s="1896"/>
      <c r="F56" s="1896"/>
      <c r="G56" s="1896"/>
      <c r="H56" s="1896"/>
    </row>
    <row r="57" spans="3:8" ht="61.5" customHeight="1" x14ac:dyDescent="0.15">
      <c r="D57" s="733" t="s">
        <v>144</v>
      </c>
      <c r="E57" s="1897" t="s">
        <v>339</v>
      </c>
      <c r="F57" s="1897"/>
      <c r="G57" s="1897"/>
      <c r="H57" s="1897"/>
    </row>
    <row r="58" spans="3:8" ht="50.25" customHeight="1" x14ac:dyDescent="0.15">
      <c r="D58" s="733" t="s">
        <v>158</v>
      </c>
      <c r="E58" s="1897" t="s">
        <v>341</v>
      </c>
      <c r="F58" s="1897"/>
      <c r="G58" s="1897"/>
      <c r="H58" s="1897"/>
    </row>
    <row r="59" spans="3:8" ht="18" customHeight="1" x14ac:dyDescent="0.15">
      <c r="D59" s="733" t="s">
        <v>145</v>
      </c>
      <c r="E59" s="1897" t="s">
        <v>903</v>
      </c>
      <c r="F59" s="1897"/>
      <c r="G59" s="1897"/>
      <c r="H59" s="1897"/>
    </row>
    <row r="60" spans="3:8" ht="22.5" customHeight="1" x14ac:dyDescent="0.15">
      <c r="D60" s="733" t="s">
        <v>159</v>
      </c>
      <c r="E60" s="1897" t="s">
        <v>160</v>
      </c>
      <c r="F60" s="1897"/>
      <c r="G60" s="1897"/>
      <c r="H60" s="1897"/>
    </row>
  </sheetData>
  <mergeCells count="21">
    <mergeCell ref="D56:H56"/>
    <mergeCell ref="E57:H57"/>
    <mergeCell ref="E58:H58"/>
    <mergeCell ref="E59:H59"/>
    <mergeCell ref="E60:H60"/>
    <mergeCell ref="C53:D53"/>
    <mergeCell ref="D3:H3"/>
    <mergeCell ref="C5:D5"/>
    <mergeCell ref="E5:F5"/>
    <mergeCell ref="G5:H5"/>
    <mergeCell ref="C6:D6"/>
    <mergeCell ref="E6:E7"/>
    <mergeCell ref="F6:F7"/>
    <mergeCell ref="G6:G7"/>
    <mergeCell ref="H6:H7"/>
    <mergeCell ref="C7:D7"/>
    <mergeCell ref="C8:D8"/>
    <mergeCell ref="C15:D15"/>
    <mergeCell ref="C30:D30"/>
    <mergeCell ref="C44:D44"/>
    <mergeCell ref="C50:D50"/>
  </mergeCells>
  <phoneticPr fontId="2"/>
  <printOptions horizontalCentered="1"/>
  <pageMargins left="0.59055118110236227" right="0.59055118110236227" top="0.59055118110236227" bottom="0.35433070866141736" header="0.51181102362204722" footer="0.27559055118110237"/>
  <pageSetup paperSize="9" scale="96" fitToHeight="0" orientation="portrait" r:id="rId1"/>
  <headerFooter alignWithMargins="0">
    <oddHeader>&amp;R文書番号：4CHNI-08201
第14版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重要事項説明書（ひな形）</vt:lpstr>
      <vt:lpstr>お約束とお願い</vt:lpstr>
      <vt:lpstr>生活労働憲章</vt:lpstr>
      <vt:lpstr>別添１　役員名簿</vt:lpstr>
      <vt:lpstr>別添２　指定介護サービスの一覧表</vt:lpstr>
      <vt:lpstr>別添３　介護サービス等の一覧表</vt:lpstr>
      <vt:lpstr>お約束とお願い!Print_Area</vt:lpstr>
      <vt:lpstr>'重要事項説明書（ひな形）'!Print_Area</vt:lpstr>
      <vt:lpstr>'別添１　役員名簿'!Print_Area</vt:lpstr>
      <vt:lpstr>'別添２　指定介護サービスの一覧表'!Print_Area</vt:lpstr>
      <vt:lpstr>'別添３　介護サービス等の一覧表'!Print_Area</vt:lpstr>
      <vt:lpstr>'別添３　介護サービス等の一覧表'!Print_Titles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KohoenM11</cp:lastModifiedBy>
  <cp:lastPrinted>2023-08-30T04:20:49Z</cp:lastPrinted>
  <dcterms:created xsi:type="dcterms:W3CDTF">2006-07-03T06:56:12Z</dcterms:created>
  <dcterms:modified xsi:type="dcterms:W3CDTF">2025-10-29T08:16:37Z</dcterms:modified>
</cp:coreProperties>
</file>